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ШКОЛЬНОЕ ПИТАНИЕ\МЕНЮ САйт\Март 2024\"/>
    </mc:Choice>
  </mc:AlternateContent>
  <bookViews>
    <workbookView xWindow="0" yWindow="0" windowWidth="25200" windowHeight="1257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495" i="1" l="1"/>
  <c r="L495" i="1" l="1"/>
  <c r="J495" i="1"/>
  <c r="I495" i="1"/>
  <c r="H495" i="1"/>
  <c r="G495" i="1"/>
  <c r="B491" i="1"/>
  <c r="B496" i="1" s="1"/>
  <c r="A491" i="1"/>
  <c r="A496" i="1" s="1"/>
  <c r="L490" i="1"/>
  <c r="J490" i="1"/>
  <c r="I490" i="1"/>
  <c r="H490" i="1"/>
  <c r="G490" i="1"/>
  <c r="F490" i="1"/>
  <c r="B482" i="1"/>
  <c r="A482" i="1"/>
  <c r="L481" i="1"/>
  <c r="J481" i="1"/>
  <c r="I481" i="1"/>
  <c r="H481" i="1"/>
  <c r="G481" i="1"/>
  <c r="F481" i="1"/>
  <c r="L471" i="1"/>
  <c r="J471" i="1"/>
  <c r="I471" i="1"/>
  <c r="H471" i="1"/>
  <c r="G471" i="1"/>
  <c r="F471" i="1"/>
  <c r="B467" i="1"/>
  <c r="B472" i="1" s="1"/>
  <c r="A467" i="1"/>
  <c r="A472" i="1" s="1"/>
  <c r="L466" i="1"/>
  <c r="J466" i="1"/>
  <c r="I466" i="1"/>
  <c r="H466" i="1"/>
  <c r="G466" i="1"/>
  <c r="F466" i="1"/>
  <c r="B457" i="1"/>
  <c r="A457" i="1"/>
  <c r="L456" i="1"/>
  <c r="J456" i="1"/>
  <c r="I456" i="1"/>
  <c r="H456" i="1"/>
  <c r="G456" i="1"/>
  <c r="F456" i="1"/>
  <c r="L446" i="1"/>
  <c r="J446" i="1"/>
  <c r="I446" i="1"/>
  <c r="H446" i="1"/>
  <c r="G446" i="1"/>
  <c r="F446" i="1"/>
  <c r="B442" i="1"/>
  <c r="B447" i="1" s="1"/>
  <c r="A442" i="1"/>
  <c r="A447" i="1" s="1"/>
  <c r="L441" i="1"/>
  <c r="J441" i="1"/>
  <c r="I441" i="1"/>
  <c r="H441" i="1"/>
  <c r="G441" i="1"/>
  <c r="F441" i="1"/>
  <c r="B432" i="1"/>
  <c r="A432" i="1"/>
  <c r="L431" i="1"/>
  <c r="J431" i="1"/>
  <c r="I431" i="1"/>
  <c r="H431" i="1"/>
  <c r="G431" i="1"/>
  <c r="F431" i="1"/>
  <c r="L422" i="1"/>
  <c r="J422" i="1"/>
  <c r="I422" i="1"/>
  <c r="H422" i="1"/>
  <c r="G422" i="1"/>
  <c r="F422" i="1"/>
  <c r="B418" i="1"/>
  <c r="B423" i="1" s="1"/>
  <c r="A418" i="1"/>
  <c r="A423" i="1" s="1"/>
  <c r="L417" i="1"/>
  <c r="J417" i="1"/>
  <c r="I417" i="1"/>
  <c r="H417" i="1"/>
  <c r="G417" i="1"/>
  <c r="F417" i="1"/>
  <c r="B409" i="1"/>
  <c r="A409" i="1"/>
  <c r="L408" i="1"/>
  <c r="L423" i="1" s="1"/>
  <c r="J408" i="1"/>
  <c r="I408" i="1"/>
  <c r="H408" i="1"/>
  <c r="G408" i="1"/>
  <c r="F408" i="1"/>
  <c r="B400" i="1"/>
  <c r="A400" i="1"/>
  <c r="L399" i="1"/>
  <c r="J399" i="1"/>
  <c r="I399" i="1"/>
  <c r="H399" i="1"/>
  <c r="G399" i="1"/>
  <c r="F399" i="1"/>
  <c r="B395" i="1"/>
  <c r="A395" i="1"/>
  <c r="L394" i="1"/>
  <c r="J394" i="1"/>
  <c r="I394" i="1"/>
  <c r="H394" i="1"/>
  <c r="G394" i="1"/>
  <c r="F394" i="1"/>
  <c r="B385" i="1"/>
  <c r="A385" i="1"/>
  <c r="L384" i="1"/>
  <c r="L400" i="1" s="1"/>
  <c r="J384" i="1"/>
  <c r="J400" i="1" s="1"/>
  <c r="I384" i="1"/>
  <c r="H384" i="1"/>
  <c r="G384" i="1"/>
  <c r="F384" i="1"/>
  <c r="L374" i="1"/>
  <c r="J374" i="1"/>
  <c r="I374" i="1"/>
  <c r="H374" i="1"/>
  <c r="G374" i="1"/>
  <c r="F374" i="1"/>
  <c r="B370" i="1"/>
  <c r="B375" i="1" s="1"/>
  <c r="A370" i="1"/>
  <c r="A375" i="1" s="1"/>
  <c r="L369" i="1"/>
  <c r="J369" i="1"/>
  <c r="I369" i="1"/>
  <c r="H369" i="1"/>
  <c r="G369" i="1"/>
  <c r="F369" i="1"/>
  <c r="B360" i="1"/>
  <c r="A360" i="1"/>
  <c r="L359" i="1"/>
  <c r="J359" i="1"/>
  <c r="I359" i="1"/>
  <c r="I375" i="1" s="1"/>
  <c r="H359" i="1"/>
  <c r="H375" i="1" s="1"/>
  <c r="G359" i="1"/>
  <c r="F359" i="1"/>
  <c r="L349" i="1"/>
  <c r="J349" i="1"/>
  <c r="I349" i="1"/>
  <c r="H349" i="1"/>
  <c r="G349" i="1"/>
  <c r="F349" i="1"/>
  <c r="B345" i="1"/>
  <c r="B350" i="1" s="1"/>
  <c r="A345" i="1"/>
  <c r="A350" i="1" s="1"/>
  <c r="L344" i="1"/>
  <c r="J344" i="1"/>
  <c r="I344" i="1"/>
  <c r="H344" i="1"/>
  <c r="G344" i="1"/>
  <c r="F344" i="1"/>
  <c r="B336" i="1"/>
  <c r="A336" i="1"/>
  <c r="L335" i="1"/>
  <c r="J335" i="1"/>
  <c r="I335" i="1"/>
  <c r="H335" i="1"/>
  <c r="G335" i="1"/>
  <c r="G350" i="1" s="1"/>
  <c r="F335" i="1"/>
  <c r="L325" i="1"/>
  <c r="J325" i="1"/>
  <c r="I325" i="1"/>
  <c r="H325" i="1"/>
  <c r="G325" i="1"/>
  <c r="F325" i="1"/>
  <c r="B321" i="1"/>
  <c r="B326" i="1" s="1"/>
  <c r="A321" i="1"/>
  <c r="A326" i="1" s="1"/>
  <c r="L320" i="1"/>
  <c r="J320" i="1"/>
  <c r="I320" i="1"/>
  <c r="H320" i="1"/>
  <c r="G320" i="1"/>
  <c r="F320" i="1"/>
  <c r="B311" i="1"/>
  <c r="A311" i="1"/>
  <c r="L310" i="1"/>
  <c r="J310" i="1"/>
  <c r="I310" i="1"/>
  <c r="H310" i="1"/>
  <c r="G310" i="1"/>
  <c r="F310" i="1"/>
  <c r="L300" i="1"/>
  <c r="J300" i="1"/>
  <c r="I300" i="1"/>
  <c r="H300" i="1"/>
  <c r="G300" i="1"/>
  <c r="F300" i="1"/>
  <c r="B296" i="1"/>
  <c r="B301" i="1" s="1"/>
  <c r="A296" i="1"/>
  <c r="A301" i="1" s="1"/>
  <c r="L295" i="1"/>
  <c r="J295" i="1"/>
  <c r="I295" i="1"/>
  <c r="H295" i="1"/>
  <c r="G295" i="1"/>
  <c r="F295" i="1"/>
  <c r="B286" i="1"/>
  <c r="A286" i="1"/>
  <c r="L285" i="1"/>
  <c r="J285" i="1"/>
  <c r="I285" i="1"/>
  <c r="H285" i="1"/>
  <c r="G285" i="1"/>
  <c r="F285" i="1"/>
  <c r="B277" i="1"/>
  <c r="A277" i="1"/>
  <c r="L276" i="1"/>
  <c r="J276" i="1"/>
  <c r="I276" i="1"/>
  <c r="H276" i="1"/>
  <c r="G276" i="1"/>
  <c r="F276" i="1"/>
  <c r="B272" i="1"/>
  <c r="A272" i="1"/>
  <c r="L271" i="1"/>
  <c r="J271" i="1"/>
  <c r="I271" i="1"/>
  <c r="H271" i="1"/>
  <c r="G271" i="1"/>
  <c r="F271" i="1"/>
  <c r="B262" i="1"/>
  <c r="A262" i="1"/>
  <c r="L261" i="1"/>
  <c r="J261" i="1"/>
  <c r="I261" i="1"/>
  <c r="H261" i="1"/>
  <c r="G261" i="1"/>
  <c r="F261" i="1"/>
  <c r="L251" i="1"/>
  <c r="J251" i="1"/>
  <c r="I251" i="1"/>
  <c r="H251" i="1"/>
  <c r="G251" i="1"/>
  <c r="F251" i="1"/>
  <c r="B247" i="1"/>
  <c r="B252" i="1" s="1"/>
  <c r="A247" i="1"/>
  <c r="A252" i="1" s="1"/>
  <c r="L246" i="1"/>
  <c r="J246" i="1"/>
  <c r="I246" i="1"/>
  <c r="H246" i="1"/>
  <c r="G246" i="1"/>
  <c r="F246" i="1"/>
  <c r="B237" i="1"/>
  <c r="A237" i="1"/>
  <c r="L236" i="1"/>
  <c r="L252" i="1" s="1"/>
  <c r="J236" i="1"/>
  <c r="J252" i="1" s="1"/>
  <c r="I236" i="1"/>
  <c r="H236" i="1"/>
  <c r="G236" i="1"/>
  <c r="F236" i="1"/>
  <c r="L226" i="1"/>
  <c r="J226" i="1"/>
  <c r="I226" i="1"/>
  <c r="H226" i="1"/>
  <c r="G226" i="1"/>
  <c r="F226" i="1"/>
  <c r="B222" i="1"/>
  <c r="B227" i="1" s="1"/>
  <c r="A222" i="1"/>
  <c r="A227" i="1" s="1"/>
  <c r="L221" i="1"/>
  <c r="J221" i="1"/>
  <c r="I221" i="1"/>
  <c r="H221" i="1"/>
  <c r="G221" i="1"/>
  <c r="F221" i="1"/>
  <c r="B212" i="1"/>
  <c r="A212" i="1"/>
  <c r="L211" i="1"/>
  <c r="J211" i="1"/>
  <c r="I211" i="1"/>
  <c r="I227" i="1" s="1"/>
  <c r="H211" i="1"/>
  <c r="G211" i="1"/>
  <c r="F211" i="1"/>
  <c r="L201" i="1"/>
  <c r="J201" i="1"/>
  <c r="I201" i="1"/>
  <c r="H201" i="1"/>
  <c r="G201" i="1"/>
  <c r="F201" i="1"/>
  <c r="B197" i="1"/>
  <c r="B202" i="1" s="1"/>
  <c r="A197" i="1"/>
  <c r="A202" i="1" s="1"/>
  <c r="L196" i="1"/>
  <c r="J196" i="1"/>
  <c r="I196" i="1"/>
  <c r="H196" i="1"/>
  <c r="G196" i="1"/>
  <c r="F196" i="1"/>
  <c r="B187" i="1"/>
  <c r="A187" i="1"/>
  <c r="L186" i="1"/>
  <c r="J186" i="1"/>
  <c r="I186" i="1"/>
  <c r="H186" i="1"/>
  <c r="G186" i="1"/>
  <c r="F186" i="1"/>
  <c r="L176" i="1"/>
  <c r="J176" i="1"/>
  <c r="I176" i="1"/>
  <c r="H176" i="1"/>
  <c r="G176" i="1"/>
  <c r="F176" i="1"/>
  <c r="B172" i="1"/>
  <c r="B177" i="1" s="1"/>
  <c r="A172" i="1"/>
  <c r="A177" i="1" s="1"/>
  <c r="L171" i="1"/>
  <c r="J171" i="1"/>
  <c r="I171" i="1"/>
  <c r="H171" i="1"/>
  <c r="G171" i="1"/>
  <c r="F171" i="1"/>
  <c r="B163" i="1"/>
  <c r="A163" i="1"/>
  <c r="L162" i="1"/>
  <c r="J162" i="1"/>
  <c r="I162" i="1"/>
  <c r="H162" i="1"/>
  <c r="G162" i="1"/>
  <c r="F162" i="1"/>
  <c r="F177" i="1" s="1"/>
  <c r="B154" i="1"/>
  <c r="A154" i="1"/>
  <c r="L153" i="1"/>
  <c r="J153" i="1"/>
  <c r="I153" i="1"/>
  <c r="H153" i="1"/>
  <c r="G153" i="1"/>
  <c r="F153" i="1"/>
  <c r="B149" i="1"/>
  <c r="A149" i="1"/>
  <c r="L148" i="1"/>
  <c r="J148" i="1"/>
  <c r="I148" i="1"/>
  <c r="H148" i="1"/>
  <c r="G148" i="1"/>
  <c r="F148" i="1"/>
  <c r="B139" i="1"/>
  <c r="A139" i="1"/>
  <c r="L138" i="1"/>
  <c r="J138" i="1"/>
  <c r="I138" i="1"/>
  <c r="H138" i="1"/>
  <c r="G138" i="1"/>
  <c r="F138" i="1"/>
  <c r="F154" i="1" s="1"/>
  <c r="L128" i="1"/>
  <c r="J128" i="1"/>
  <c r="I128" i="1"/>
  <c r="H128" i="1"/>
  <c r="G128" i="1"/>
  <c r="F128" i="1"/>
  <c r="B124" i="1"/>
  <c r="A124" i="1"/>
  <c r="L123" i="1"/>
  <c r="J123" i="1"/>
  <c r="I123" i="1"/>
  <c r="H123" i="1"/>
  <c r="G123" i="1"/>
  <c r="F123" i="1"/>
  <c r="B114" i="1"/>
  <c r="A114" i="1"/>
  <c r="L113" i="1"/>
  <c r="L129" i="1" s="1"/>
  <c r="J113" i="1"/>
  <c r="I113" i="1"/>
  <c r="H113" i="1"/>
  <c r="G113" i="1"/>
  <c r="G129" i="1" s="1"/>
  <c r="F113" i="1"/>
  <c r="L103" i="1"/>
  <c r="J103" i="1"/>
  <c r="I103" i="1"/>
  <c r="H103" i="1"/>
  <c r="G103" i="1"/>
  <c r="F103" i="1"/>
  <c r="B99" i="1"/>
  <c r="A99" i="1"/>
  <c r="L98" i="1"/>
  <c r="J98" i="1"/>
  <c r="I98" i="1"/>
  <c r="H98" i="1"/>
  <c r="G98" i="1"/>
  <c r="F98" i="1"/>
  <c r="B89" i="1"/>
  <c r="A89" i="1"/>
  <c r="L88" i="1"/>
  <c r="J88" i="1"/>
  <c r="I88" i="1"/>
  <c r="H88" i="1"/>
  <c r="G88" i="1"/>
  <c r="F88" i="1"/>
  <c r="L78" i="1"/>
  <c r="J78" i="1"/>
  <c r="I78" i="1"/>
  <c r="H78" i="1"/>
  <c r="G78" i="1"/>
  <c r="F78" i="1"/>
  <c r="B74" i="1"/>
  <c r="A74" i="1"/>
  <c r="L73" i="1"/>
  <c r="J73" i="1"/>
  <c r="I73" i="1"/>
  <c r="H73" i="1"/>
  <c r="G73" i="1"/>
  <c r="F73" i="1"/>
  <c r="B64" i="1"/>
  <c r="A64" i="1"/>
  <c r="L63" i="1"/>
  <c r="J63" i="1"/>
  <c r="I63" i="1"/>
  <c r="H63" i="1"/>
  <c r="G63" i="1"/>
  <c r="F63" i="1"/>
  <c r="L53" i="1"/>
  <c r="J53" i="1"/>
  <c r="I53" i="1"/>
  <c r="H53" i="1"/>
  <c r="G53" i="1"/>
  <c r="F53" i="1"/>
  <c r="B49" i="1"/>
  <c r="A49" i="1"/>
  <c r="L48" i="1"/>
  <c r="J48" i="1"/>
  <c r="I48" i="1"/>
  <c r="H48" i="1"/>
  <c r="G48" i="1"/>
  <c r="F48" i="1"/>
  <c r="B39" i="1"/>
  <c r="A39" i="1"/>
  <c r="L38" i="1"/>
  <c r="J38" i="1"/>
  <c r="J54" i="1" s="1"/>
  <c r="I38" i="1"/>
  <c r="H38" i="1"/>
  <c r="G38" i="1"/>
  <c r="F38" i="1"/>
  <c r="I423" i="1" l="1"/>
  <c r="G202" i="1"/>
  <c r="I400" i="1"/>
  <c r="L447" i="1"/>
  <c r="L54" i="1"/>
  <c r="L154" i="1"/>
  <c r="L227" i="1"/>
  <c r="F496" i="1"/>
  <c r="J447" i="1"/>
  <c r="J423" i="1"/>
  <c r="H423" i="1"/>
  <c r="H400" i="1"/>
  <c r="F375" i="1"/>
  <c r="G375" i="1"/>
  <c r="F350" i="1"/>
  <c r="F202" i="1"/>
  <c r="J227" i="1"/>
  <c r="H227" i="1"/>
  <c r="H202" i="1"/>
  <c r="I202" i="1"/>
  <c r="G177" i="1"/>
  <c r="G154" i="1"/>
  <c r="F129" i="1"/>
  <c r="G104" i="1"/>
  <c r="I104" i="1"/>
  <c r="G79" i="1"/>
  <c r="I350" i="1"/>
  <c r="F79" i="1"/>
  <c r="H104" i="1"/>
  <c r="J129" i="1"/>
  <c r="J154" i="1"/>
  <c r="J177" i="1"/>
  <c r="F277" i="1"/>
  <c r="F301" i="1"/>
  <c r="H326" i="1"/>
  <c r="J350" i="1"/>
  <c r="F472" i="1"/>
  <c r="F104" i="1"/>
  <c r="J375" i="1"/>
  <c r="I177" i="1"/>
  <c r="L177" i="1"/>
  <c r="G277" i="1"/>
  <c r="G301" i="1"/>
  <c r="I326" i="1"/>
  <c r="L350" i="1"/>
  <c r="G472" i="1"/>
  <c r="J202" i="1"/>
  <c r="L375" i="1"/>
  <c r="F54" i="1"/>
  <c r="H79" i="1"/>
  <c r="J104" i="1"/>
  <c r="F252" i="1"/>
  <c r="H277" i="1"/>
  <c r="H301" i="1"/>
  <c r="J326" i="1"/>
  <c r="F447" i="1"/>
  <c r="H472" i="1"/>
  <c r="J496" i="1"/>
  <c r="H129" i="1"/>
  <c r="F326" i="1"/>
  <c r="G54" i="1"/>
  <c r="I79" i="1"/>
  <c r="L104" i="1"/>
  <c r="G252" i="1"/>
  <c r="I277" i="1"/>
  <c r="I301" i="1"/>
  <c r="L326" i="1"/>
  <c r="G447" i="1"/>
  <c r="I472" i="1"/>
  <c r="L496" i="1"/>
  <c r="H154" i="1"/>
  <c r="H350" i="1"/>
  <c r="I154" i="1"/>
  <c r="G326" i="1"/>
  <c r="H54" i="1"/>
  <c r="J79" i="1"/>
  <c r="F227" i="1"/>
  <c r="H252" i="1"/>
  <c r="J277" i="1"/>
  <c r="J301" i="1"/>
  <c r="F400" i="1"/>
  <c r="F423" i="1"/>
  <c r="H447" i="1"/>
  <c r="J472" i="1"/>
  <c r="H177" i="1"/>
  <c r="I129" i="1"/>
  <c r="L202" i="1"/>
  <c r="I54" i="1"/>
  <c r="L79" i="1"/>
  <c r="G227" i="1"/>
  <c r="I252" i="1"/>
  <c r="L277" i="1"/>
  <c r="L301" i="1"/>
  <c r="G400" i="1"/>
  <c r="G423" i="1"/>
  <c r="I447" i="1"/>
  <c r="L472" i="1"/>
  <c r="H496" i="1"/>
  <c r="I496" i="1"/>
  <c r="G496" i="1"/>
  <c r="F24" i="1"/>
  <c r="G24" i="1"/>
  <c r="H24" i="1"/>
  <c r="I24" i="1"/>
  <c r="J24" i="1"/>
  <c r="L24" i="1"/>
  <c r="L29" i="1"/>
  <c r="J29" i="1"/>
  <c r="F29" i="1"/>
  <c r="G29" i="1"/>
  <c r="H29" i="1"/>
  <c r="I29" i="1"/>
  <c r="B25" i="1"/>
  <c r="A15" i="1"/>
  <c r="A25" i="1"/>
  <c r="B129" i="1" l="1"/>
  <c r="A129" i="1"/>
  <c r="B104" i="1"/>
  <c r="A104" i="1"/>
  <c r="B79" i="1"/>
  <c r="A79" i="1"/>
  <c r="B54" i="1"/>
  <c r="A54" i="1"/>
  <c r="B30" i="1"/>
  <c r="A30" i="1"/>
  <c r="B15" i="1"/>
  <c r="L14" i="1"/>
  <c r="J14" i="1"/>
  <c r="I14" i="1"/>
  <c r="H14" i="1"/>
  <c r="H30" i="1" s="1"/>
  <c r="H497" i="1" s="1"/>
  <c r="G14" i="1"/>
  <c r="F14" i="1"/>
  <c r="F30" i="1" l="1"/>
  <c r="F497" i="1" s="1"/>
  <c r="G30" i="1"/>
  <c r="G497" i="1" s="1"/>
  <c r="L30" i="1"/>
  <c r="L497" i="1" s="1"/>
  <c r="I30" i="1"/>
  <c r="I497" i="1" s="1"/>
  <c r="J30" i="1"/>
  <c r="J497" i="1" s="1"/>
</calcChain>
</file>

<file path=xl/sharedStrings.xml><?xml version="1.0" encoding="utf-8"?>
<sst xmlns="http://schemas.openxmlformats.org/spreadsheetml/2006/main" count="1029" uniqueCount="235">
  <si>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</si>
  <si>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</si>
  <si>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</si>
  <si>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</si>
  <si>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</si>
  <si>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</si>
  <si>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</si>
  <si>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</si>
  <si>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</si>
  <si>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</si>
  <si>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</si>
  <si>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</si>
  <si>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</si>
  <si>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</si>
  <si>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</si>
  <si>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</si>
  <si>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</si>
  <si>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</si>
  <si>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</si>
  <si>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</si>
  <si>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</si>
  <si>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</si>
  <si>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</si>
  <si>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</si>
  <si>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</si>
  <si>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</si>
  <si>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</si>
  <si>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</si>
  <si>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</si>
  <si>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</si>
  <si>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</si>
  <si>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</si>
  <si>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</si>
  <si>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</si>
  <si>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</si>
  <si>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</si>
  <si>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</si>
  <si>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</si>
  <si>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</si>
  <si>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Полдник</t>
  </si>
  <si>
    <t>выпечка</t>
  </si>
  <si>
    <t>182/М/ССЖ</t>
  </si>
  <si>
    <t>Яйцо вареное</t>
  </si>
  <si>
    <t>209/М</t>
  </si>
  <si>
    <t>Чай с сахаром и лимоном, 200/11</t>
  </si>
  <si>
    <t>377/М/ССЖ</t>
  </si>
  <si>
    <t>Хлеб пшеничный, масло сливочное, сыр полутвердый 40/10/15</t>
  </si>
  <si>
    <t>14/М, 15/М</t>
  </si>
  <si>
    <t>Яблоко</t>
  </si>
  <si>
    <t>338/М</t>
  </si>
  <si>
    <t>Каша жидкая молочная из овсяных хлопьев Геркулес" с ягодами, 200/5/5/10</t>
  </si>
  <si>
    <t>Винегрет с сельдью</t>
  </si>
  <si>
    <t>69/М/ССЖ</t>
  </si>
  <si>
    <t>Суп из овощей с курицей со сметаной, 200/15/10</t>
  </si>
  <si>
    <t>99/М/ССЖ</t>
  </si>
  <si>
    <t>Бефстроганов из говядины</t>
  </si>
  <si>
    <t>245/М/ССЖ</t>
  </si>
  <si>
    <t>Каша гречневая рассыпчатая</t>
  </si>
  <si>
    <t>171/М/ССЖ</t>
  </si>
  <si>
    <t>Компот из сухофруктов, 200/11</t>
  </si>
  <si>
    <t>349/М/ССЖ</t>
  </si>
  <si>
    <t>Хлеб пшеничный</t>
  </si>
  <si>
    <t>Хлеб ржано-пшеничный</t>
  </si>
  <si>
    <t>Груша</t>
  </si>
  <si>
    <t>Блинчики с молоком сгущенным</t>
  </si>
  <si>
    <t>398/М</t>
  </si>
  <si>
    <t>Ряженка 2,5%</t>
  </si>
  <si>
    <t>Запеканка из творога с соусом ягодным, 150/30</t>
  </si>
  <si>
    <t>219/М/ССЖ</t>
  </si>
  <si>
    <t>Чай с молоком, 200/11</t>
  </si>
  <si>
    <t>378/М/ССЖ</t>
  </si>
  <si>
    <t>Булочка с маком, сыр полутвердый 50/15</t>
  </si>
  <si>
    <t>428/М/ССЖ, 15/М</t>
  </si>
  <si>
    <t>Салат из цветной капусты, помидоров и зелени</t>
  </si>
  <si>
    <t>32/М/ССЖ</t>
  </si>
  <si>
    <t>Рассольник ленинградский (крупа перловая) с говядиной отварной, 200/10</t>
  </si>
  <si>
    <t>96/М/ССЖ</t>
  </si>
  <si>
    <t>Запеканка картофельная с субпродуктами (печенью) с соусом сметанно-томатным, 240/30</t>
  </si>
  <si>
    <t>284/М/ССЖ</t>
  </si>
  <si>
    <t>Сок фруктовый</t>
  </si>
  <si>
    <t>Пирожок с мясом и рисом</t>
  </si>
  <si>
    <t>406/М/ССЖ</t>
  </si>
  <si>
    <t>Киви</t>
  </si>
  <si>
    <t>Котлета Морячок (из филе лосося, минтая, птицы) с соусом сметанным, 90/30</t>
  </si>
  <si>
    <t>234/М/ССЖ</t>
  </si>
  <si>
    <t>Картофель отварной</t>
  </si>
  <si>
    <t>125/М/ССЖ</t>
  </si>
  <si>
    <t>Чай с шиповником, 200/11</t>
  </si>
  <si>
    <t>376/М/ССЖ</t>
  </si>
  <si>
    <t>Хлеб пшеничный, масло сливочное 40/10</t>
  </si>
  <si>
    <t>14/М</t>
  </si>
  <si>
    <t>Салат из овощей с кукурузой (капуста, томаты, огурцы, кукуруза)</t>
  </si>
  <si>
    <t>43/М/ССЖ</t>
  </si>
  <si>
    <t>Борщ с капустой и картофелем с курицей со сметаной, 200/15/10</t>
  </si>
  <si>
    <t>82/М/ССЖ</t>
  </si>
  <si>
    <t>Пельмени мясные отварные с маслом, 240/5</t>
  </si>
  <si>
    <t>392/М/ССЖ</t>
  </si>
  <si>
    <t>Компот из черной смородины, 200/11</t>
  </si>
  <si>
    <t>342/М/ССЖ</t>
  </si>
  <si>
    <t>222/М/ССЖ</t>
  </si>
  <si>
    <t>Йогурт питьевой</t>
  </si>
  <si>
    <t>Виноград</t>
  </si>
  <si>
    <t>Хлопья кукурузные с молоком</t>
  </si>
  <si>
    <t>172/М</t>
  </si>
  <si>
    <t>Омлет натуральный</t>
  </si>
  <si>
    <t>210/М</t>
  </si>
  <si>
    <t>24/М/ССЖ</t>
  </si>
  <si>
    <t>Суп крестьянский с рисом с говядиной со сметаной, 200/10/10</t>
  </si>
  <si>
    <t>98/М/ССЖ</t>
  </si>
  <si>
    <t>Куриное филе в сырном соусе</t>
  </si>
  <si>
    <t>322/К/ССЖ</t>
  </si>
  <si>
    <t>Макароны отварные</t>
  </si>
  <si>
    <t>202/М/ССЖ</t>
  </si>
  <si>
    <t>Напиток из шиповника, 200/11</t>
  </si>
  <si>
    <t>388/М/ССЖ</t>
  </si>
  <si>
    <t>Пита с сыром</t>
  </si>
  <si>
    <t>592/К/ССЖ</t>
  </si>
  <si>
    <t>Банан</t>
  </si>
  <si>
    <t>Биточки из курицы</t>
  </si>
  <si>
    <t>394/М/ССЖ</t>
  </si>
  <si>
    <t>Рагу овощное</t>
  </si>
  <si>
    <t>142/М/ССЖ</t>
  </si>
  <si>
    <t>Какао на молоке, 200/11</t>
  </si>
  <si>
    <t>382/М/ССЖ</t>
  </si>
  <si>
    <t>Салат из морской капусты и моркови с яйцом</t>
  </si>
  <si>
    <t>64/К/ССЖ</t>
  </si>
  <si>
    <t>Суп картофельный с мясными фрикадельками,  200/20</t>
  </si>
  <si>
    <t>104/М/ССЖ</t>
  </si>
  <si>
    <t>Жаркое по-домашнему (с мясом говядины)</t>
  </si>
  <si>
    <t>259/М/ССЖ</t>
  </si>
  <si>
    <t>Морс из брусники, 200/11</t>
  </si>
  <si>
    <t>Булочка сдобная с творогом</t>
  </si>
  <si>
    <t>421/М/ССЖ</t>
  </si>
  <si>
    <t>Снежок</t>
  </si>
  <si>
    <t>Апельсин</t>
  </si>
  <si>
    <t>Каша вязкая молочная из смеси круп, 200/5/5</t>
  </si>
  <si>
    <t>175/М/ССЖ</t>
  </si>
  <si>
    <t>Чай ягодный, 200/11</t>
  </si>
  <si>
    <t>Салат картофельный с кальмаром</t>
  </si>
  <si>
    <t>89/М/ССЖ</t>
  </si>
  <si>
    <t>Суп картофельный с бобовыми (горохом) с курицей,  200/15</t>
  </si>
  <si>
    <t>102/М/ССЖ</t>
  </si>
  <si>
    <t>Котлеты домашние из мяса говядины и свинины с соусом сметанно-томатным, 90/30</t>
  </si>
  <si>
    <t>268/М/ССЖ</t>
  </si>
  <si>
    <t>Компот из кураги, 200/11</t>
  </si>
  <si>
    <t>348/М/ССЖ</t>
  </si>
  <si>
    <t>Пицца Школьная</t>
  </si>
  <si>
    <t>412/М/ССЖ</t>
  </si>
  <si>
    <t>Сырники из творога с молоком сгущенным, 150/30</t>
  </si>
  <si>
    <t>Булочка с изюмом, масло сливочное 50/10</t>
  </si>
  <si>
    <t>37/М/ССЖ</t>
  </si>
  <si>
    <t>Суп картофельный с рыбными фрикадельками (из лосося), 200/20</t>
  </si>
  <si>
    <t>106/М/ССЖ</t>
  </si>
  <si>
    <t>Плов с отварной птицей, 90/150</t>
  </si>
  <si>
    <t>291/М/ССЖ</t>
  </si>
  <si>
    <t>Напиток витаминный, 200/11</t>
  </si>
  <si>
    <t>Блинчики с джемом</t>
  </si>
  <si>
    <t>398/М/ССЖ</t>
  </si>
  <si>
    <t>Варенец</t>
  </si>
  <si>
    <t>Котлета из мяса говядины и печени с соусом сметанно-томатным, 90/30</t>
  </si>
  <si>
    <t>Суп картофельный с макаронами с говядиной, 200/10</t>
  </si>
  <si>
    <t>232/М/ССЖ</t>
  </si>
  <si>
    <t>Картофельное пюре</t>
  </si>
  <si>
    <t>128/М/ССЖ</t>
  </si>
  <si>
    <t>Каша вязкая молочная из рисовой крупы, 200/5/5</t>
  </si>
  <si>
    <t>174/М/ССЖ</t>
  </si>
  <si>
    <t>Салат из свеклы с зеленым горошком</t>
  </si>
  <si>
    <t>53/М/ССЖ</t>
  </si>
  <si>
    <t>Бифштекс рубленый с соусом сметанно-томатным, 90/30</t>
  </si>
  <si>
    <t>266/М/ССЖ</t>
  </si>
  <si>
    <t>Компот из вишни, 200/11</t>
  </si>
  <si>
    <t>Ацидофилин</t>
  </si>
  <si>
    <t>243/М</t>
  </si>
  <si>
    <t>Картофель запеченный по-деревенски</t>
  </si>
  <si>
    <t>147/М/ССЖ</t>
  </si>
  <si>
    <t>49/М/ССЖ</t>
  </si>
  <si>
    <t>Суп картофельный с бобовыми (фасолью) с говядиной,  200/10</t>
  </si>
  <si>
    <t>Рагу из овощей с курицей, 240</t>
  </si>
  <si>
    <t>289/М/ССЖ</t>
  </si>
  <si>
    <t>Бутерброд с маслом сливочным и красной икрой</t>
  </si>
  <si>
    <t>3/М</t>
  </si>
  <si>
    <t>Каша вязкая молочная из пшеничной крупы с ягодами, 200/5/5/10</t>
  </si>
  <si>
    <t>173/М/ССЖ</t>
  </si>
  <si>
    <t>Сельдь с картофелем</t>
  </si>
  <si>
    <t>77/М</t>
  </si>
  <si>
    <t>Гуляш из говядины</t>
  </si>
  <si>
    <t>260/М/ССЖ</t>
  </si>
  <si>
    <t>Пудинг из творога (запеченный) с соусом ягодным, 150/30</t>
  </si>
  <si>
    <t>Винегрет с морской капустой</t>
  </si>
  <si>
    <t>69/М</t>
  </si>
  <si>
    <t>293/М/ССЖ</t>
  </si>
  <si>
    <t>294/М/ССЖ</t>
  </si>
  <si>
    <t>Пельмени рыбные лососевые с маслом, 240/5</t>
  </si>
  <si>
    <t>Салат из картофеля, кукурузы консервированной, огурца соленого и моркови</t>
  </si>
  <si>
    <t>Щи зеленые с курицей со сметаной, 200/15/10</t>
  </si>
  <si>
    <t>Плов с говядиной</t>
  </si>
  <si>
    <t>39/М/ССЖ</t>
  </si>
  <si>
    <t>265/М/ССЖ</t>
  </si>
  <si>
    <t>Круассан с сыром</t>
  </si>
  <si>
    <t>Соус болоньезе</t>
  </si>
  <si>
    <t>256/М/ССЖ</t>
  </si>
  <si>
    <t>Рассольник ленинградский (крупа перловая) с говядиной, 200/10</t>
  </si>
  <si>
    <t>Бефстроганов из куриного филе</t>
  </si>
  <si>
    <t>20/М/ССЖ</t>
  </si>
  <si>
    <t>Поджарка из говядины</t>
  </si>
  <si>
    <t>251/М/ССЖ</t>
  </si>
  <si>
    <t>Вареники с творогом отварные с соусом сметанным сладким, 200/30</t>
  </si>
  <si>
    <t>Булочка с кунжутом, масло сливочное 50/10</t>
  </si>
  <si>
    <t>428/М/ССЖ, 14/М</t>
  </si>
  <si>
    <t>Винегрет с кальмаром</t>
  </si>
  <si>
    <t>Рагу из овощей с курицей</t>
  </si>
  <si>
    <t>459/М/ССЖ</t>
  </si>
  <si>
    <t>Хлеб пшеничный, сыр полутвердый 40/15</t>
  </si>
  <si>
    <t>15/М</t>
  </si>
  <si>
    <t>Котлета рыбная из лосося с маслом, 90/5</t>
  </si>
  <si>
    <t>Каша вязкая молочная из гречневой крупы, 200/5/5</t>
  </si>
  <si>
    <t>Борщ с фасолью и картофелем с говядиной со сметаной, 200/10/10</t>
  </si>
  <si>
    <t>84/М/ССЖ</t>
  </si>
  <si>
    <t>Рагу из овощей с говядиной</t>
  </si>
  <si>
    <t>263/М/ССЖ</t>
  </si>
  <si>
    <t>Директор СОШ № 42</t>
  </si>
  <si>
    <t>Самсонова Н.М.</t>
  </si>
  <si>
    <t>Января</t>
  </si>
  <si>
    <t>Булочка с творогом</t>
  </si>
  <si>
    <t>Рыба, запеченная с овощами в томатном соусе</t>
  </si>
  <si>
    <t>Сосиски  отварные с маслом сливочным, 90/5</t>
  </si>
  <si>
    <t>Салат из квашенной капусты</t>
  </si>
  <si>
    <t>Крыло куриное запеченное с маслом сливочным, 90/5</t>
  </si>
  <si>
    <t>Сосиски отварные с маслом сливочным, 90/5</t>
  </si>
  <si>
    <t>Сосиска в тесте</t>
  </si>
  <si>
    <t>Салат из свежих помидоров и огурцов</t>
  </si>
  <si>
    <t>Салат из цветной капусты,помидоров и зелени</t>
  </si>
  <si>
    <t>Салат из витаминный</t>
  </si>
  <si>
    <t>Салат из свежих помидоров и перца сладкого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</si>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</sst>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name val="Calibri"/>
      <scheme val="minor"/>
    </font>
    <font>
      <sz val="10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rgb="FF4C4C4C"/>
      <name val="Arial"/>
      <family val="2"/>
      <charset val="204"/>
    </font>
    <font>
      <i/>
      <sz val="10"/>
      <name val="Arial"/>
      <family val="2"/>
      <charset val="204"/>
    </font>
    <font>
      <b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  <font>
      <sz val="8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  <fill>
      <patternFill patternType="solid">
        <fgColor theme="7" tint="0.79998168889431442"/>
        <bgColor indexed="64"/>
      </patternFill>
    </fill>
  </fills>
  <borders count="8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</borders>
  <cellStyleXfs count="2">
    <xf numFmtId="0" fontId="0" fillId="0" borderId="0"/>
    <xf numFmtId="0" fontId="10" fillId="0" borderId="0"/>
  </cellStyleXfs>
  <cellXfs count="202">
    <xf numFmtId="0" fontId="0" fillId="0" borderId="0" xfId="0" applyFont="1" applyAlignme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vertical="center"/>
    </xf>
    <xf numFmtId="0" fontId="1" fillId="2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6" fillId="0" borderId="15" xfId="0" applyFont="1" applyBorder="1" applyAlignment="1">
      <alignment horizontal="left" vertical="center"/>
    </xf>
    <xf numFmtId="0" fontId="8" fillId="0" borderId="2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1" fillId="0" borderId="30" xfId="1" applyNumberFormat="1" applyFont="1" applyFill="1" applyBorder="1" applyAlignment="1">
      <alignment vertical="center" wrapText="1"/>
    </xf>
    <xf numFmtId="0" fontId="1" fillId="0" borderId="21" xfId="1" applyNumberFormat="1" applyFont="1" applyFill="1" applyBorder="1" applyAlignment="1">
      <alignment vertical="center" wrapText="1"/>
    </xf>
    <xf numFmtId="0" fontId="9" fillId="6" borderId="36" xfId="0" applyFont="1" applyFill="1" applyBorder="1" applyAlignment="1" applyProtection="1">
      <alignment horizontal="center" vertical="center" wrapText="1"/>
      <protection locked="0"/>
    </xf>
    <xf numFmtId="0" fontId="9" fillId="0" borderId="21" xfId="0" applyFont="1" applyFill="1" applyBorder="1" applyAlignment="1" applyProtection="1">
      <alignment vertical="center" wrapText="1"/>
      <protection locked="0"/>
    </xf>
    <xf numFmtId="0" fontId="9" fillId="0" borderId="21" xfId="0" applyFont="1" applyFill="1" applyBorder="1" applyAlignment="1" applyProtection="1">
      <alignment horizontal="center" vertical="center" wrapText="1"/>
      <protection locked="0"/>
    </xf>
    <xf numFmtId="0" fontId="9" fillId="0" borderId="35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2" borderId="10" xfId="0" applyFont="1" applyFill="1" applyBorder="1" applyAlignment="1">
      <alignment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1" fontId="1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30" xfId="0" applyFont="1" applyFill="1" applyBorder="1" applyAlignment="1">
      <alignment vertical="center" wrapText="1"/>
    </xf>
    <xf numFmtId="1" fontId="1" fillId="0" borderId="30" xfId="1" applyNumberFormat="1" applyFont="1" applyFill="1" applyBorder="1" applyAlignment="1">
      <alignment horizontal="center" vertical="center" wrapText="1"/>
    </xf>
    <xf numFmtId="2" fontId="1" fillId="0" borderId="30" xfId="1" applyNumberFormat="1" applyFont="1" applyFill="1" applyBorder="1" applyAlignment="1">
      <alignment horizontal="center" vertical="center" wrapText="1"/>
    </xf>
    <xf numFmtId="1" fontId="1" fillId="0" borderId="31" xfId="1" applyNumberFormat="1" applyFont="1" applyFill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1" fontId="1" fillId="0" borderId="21" xfId="1" applyNumberFormat="1" applyFont="1" applyFill="1" applyBorder="1" applyAlignment="1">
      <alignment horizontal="center" vertical="center" wrapText="1"/>
    </xf>
    <xf numFmtId="2" fontId="1" fillId="0" borderId="21" xfId="1" applyNumberFormat="1" applyFont="1" applyFill="1" applyBorder="1" applyAlignment="1">
      <alignment horizontal="center" vertical="center" wrapText="1"/>
    </xf>
    <xf numFmtId="164" fontId="1" fillId="0" borderId="21" xfId="1" applyNumberFormat="1" applyFont="1" applyFill="1" applyBorder="1" applyAlignment="1">
      <alignment horizontal="center" vertical="center" wrapText="1"/>
    </xf>
    <xf numFmtId="1" fontId="1" fillId="0" borderId="35" xfId="1" applyNumberFormat="1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4" borderId="21" xfId="0" applyFont="1" applyFill="1" applyBorder="1" applyAlignment="1">
      <alignment vertical="center" wrapText="1"/>
    </xf>
    <xf numFmtId="0" fontId="1" fillId="5" borderId="21" xfId="0" applyFont="1" applyFill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4" xfId="0" applyFont="1" applyBorder="1" applyAlignment="1">
      <alignment vertical="center" wrapText="1"/>
    </xf>
    <xf numFmtId="0" fontId="7" fillId="0" borderId="21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5" xfId="0" applyFont="1" applyBorder="1" applyAlignment="1">
      <alignment vertical="center" wrapText="1"/>
    </xf>
    <xf numFmtId="2" fontId="1" fillId="0" borderId="35" xfId="1" applyNumberFormat="1" applyFont="1" applyFill="1" applyBorder="1" applyAlignment="1">
      <alignment horizontal="center" vertical="center" wrapText="1"/>
    </xf>
    <xf numFmtId="0" fontId="1" fillId="0" borderId="21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5" borderId="10" xfId="0" applyFont="1" applyFill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7" fillId="0" borderId="4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4" borderId="21" xfId="0" applyFont="1" applyFill="1" applyBorder="1" applyAlignment="1" applyProtection="1">
      <alignment horizontal="left" vertical="center" wrapText="1"/>
      <protection locked="0"/>
    </xf>
    <xf numFmtId="0" fontId="1" fillId="4" borderId="21" xfId="0" applyFont="1" applyFill="1" applyBorder="1" applyAlignment="1">
      <alignment horizontal="left" vertical="center" wrapText="1"/>
    </xf>
    <xf numFmtId="1" fontId="1" fillId="0" borderId="21" xfId="1" applyNumberFormat="1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3" borderId="45" xfId="0" applyFont="1" applyFill="1" applyBorder="1" applyAlignment="1">
      <alignment horizontal="center" vertical="center" wrapText="1"/>
    </xf>
    <xf numFmtId="0" fontId="1" fillId="3" borderId="46" xfId="0" applyFont="1" applyFill="1" applyBorder="1" applyAlignment="1">
      <alignment horizontal="center" vertical="center" wrapText="1"/>
    </xf>
    <xf numFmtId="0" fontId="1" fillId="3" borderId="46" xfId="0" applyFont="1" applyFill="1" applyBorder="1" applyAlignment="1">
      <alignment vertical="center" wrapText="1"/>
    </xf>
    <xf numFmtId="0" fontId="1" fillId="3" borderId="47" xfId="0" applyFont="1" applyFill="1" applyBorder="1" applyAlignment="1">
      <alignment horizontal="center" vertical="center" wrapText="1"/>
    </xf>
    <xf numFmtId="1" fontId="1" fillId="0" borderId="48" xfId="1" applyNumberFormat="1" applyFont="1" applyFill="1" applyBorder="1" applyAlignment="1">
      <alignment horizontal="center" vertical="center" wrapText="1"/>
    </xf>
    <xf numFmtId="1" fontId="1" fillId="0" borderId="49" xfId="1" applyNumberFormat="1" applyFont="1" applyFill="1" applyBorder="1" applyAlignment="1">
      <alignment horizontal="center" vertical="center" wrapText="1"/>
    </xf>
    <xf numFmtId="0" fontId="9" fillId="0" borderId="49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49" xfId="1" applyNumberFormat="1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2" borderId="50" xfId="0" applyFont="1" applyFill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3" borderId="51" xfId="0" applyFont="1" applyFill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9" fillId="0" borderId="53" xfId="0" applyFont="1" applyFill="1" applyBorder="1" applyAlignment="1">
      <alignment vertical="center" wrapText="1"/>
    </xf>
    <xf numFmtId="0" fontId="4" fillId="0" borderId="54" xfId="0" applyFont="1" applyBorder="1" applyAlignment="1">
      <alignment horizontal="center" vertical="center" wrapText="1"/>
    </xf>
    <xf numFmtId="0" fontId="1" fillId="0" borderId="37" xfId="1" applyNumberFormat="1" applyFont="1" applyFill="1" applyBorder="1" applyAlignment="1">
      <alignment vertical="center" wrapText="1"/>
    </xf>
    <xf numFmtId="0" fontId="1" fillId="0" borderId="38" xfId="1" applyNumberFormat="1" applyFont="1" applyFill="1" applyBorder="1" applyAlignment="1">
      <alignment vertical="center" wrapText="1"/>
    </xf>
    <xf numFmtId="0" fontId="9" fillId="0" borderId="38" xfId="0" applyFont="1" applyFill="1" applyBorder="1" applyAlignment="1" applyProtection="1">
      <alignment vertical="center" wrapText="1"/>
      <protection locked="0"/>
    </xf>
    <xf numFmtId="0" fontId="9" fillId="0" borderId="39" xfId="0" applyFont="1" applyFill="1" applyBorder="1" applyAlignment="1">
      <alignment vertical="center" wrapText="1"/>
    </xf>
    <xf numFmtId="0" fontId="1" fillId="0" borderId="56" xfId="1" applyNumberFormat="1" applyFont="1" applyFill="1" applyBorder="1" applyAlignment="1">
      <alignment vertical="center" wrapText="1"/>
    </xf>
    <xf numFmtId="1" fontId="1" fillId="0" borderId="39" xfId="1" applyNumberFormat="1" applyFont="1" applyFill="1" applyBorder="1" applyAlignment="1">
      <alignment horizontal="center" vertical="center" wrapText="1"/>
    </xf>
    <xf numFmtId="2" fontId="1" fillId="0" borderId="39" xfId="1" applyNumberFormat="1" applyFont="1" applyFill="1" applyBorder="1" applyAlignment="1">
      <alignment horizontal="center" vertical="center" wrapText="1"/>
    </xf>
    <xf numFmtId="1" fontId="1" fillId="0" borderId="57" xfId="1" applyNumberFormat="1" applyFont="1" applyFill="1" applyBorder="1" applyAlignment="1">
      <alignment horizontal="center" vertical="center" wrapText="1"/>
    </xf>
    <xf numFmtId="0" fontId="9" fillId="6" borderId="58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1" fillId="0" borderId="64" xfId="0" applyFont="1" applyBorder="1" applyAlignment="1">
      <alignment horizontal="center" vertical="center" wrapText="1"/>
    </xf>
    <xf numFmtId="0" fontId="1" fillId="0" borderId="65" xfId="0" applyFont="1" applyBorder="1" applyAlignment="1">
      <alignment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2" borderId="68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vertical="center" wrapText="1"/>
    </xf>
    <xf numFmtId="0" fontId="1" fillId="0" borderId="39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7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44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0" xfId="0" applyFont="1" applyBorder="1" applyAlignment="1">
      <alignment vertical="center" wrapText="1"/>
    </xf>
    <xf numFmtId="0" fontId="1" fillId="3" borderId="69" xfId="0" applyFont="1" applyFill="1" applyBorder="1" applyAlignment="1">
      <alignment horizontal="center" vertical="center" wrapText="1"/>
    </xf>
    <xf numFmtId="0" fontId="1" fillId="3" borderId="73" xfId="0" applyFont="1" applyFill="1" applyBorder="1" applyAlignment="1">
      <alignment horizontal="center" vertical="center" wrapText="1"/>
    </xf>
    <xf numFmtId="0" fontId="1" fillId="3" borderId="74" xfId="0" applyFont="1" applyFill="1" applyBorder="1" applyAlignment="1">
      <alignment horizontal="center" vertical="center" wrapText="1"/>
    </xf>
    <xf numFmtId="0" fontId="1" fillId="0" borderId="38" xfId="0" applyFont="1" applyBorder="1" applyAlignment="1">
      <alignment vertical="center" wrapText="1"/>
    </xf>
    <xf numFmtId="0" fontId="7" fillId="0" borderId="38" xfId="0" applyFont="1" applyBorder="1" applyAlignment="1">
      <alignment horizontal="right" vertical="center" wrapText="1"/>
    </xf>
    <xf numFmtId="0" fontId="1" fillId="0" borderId="72" xfId="0" applyFont="1" applyBorder="1" applyAlignment="1">
      <alignment vertical="center" wrapText="1"/>
    </xf>
    <xf numFmtId="0" fontId="1" fillId="0" borderId="34" xfId="0" applyFont="1" applyBorder="1" applyAlignment="1">
      <alignment vertical="center" wrapText="1"/>
    </xf>
    <xf numFmtId="0" fontId="1" fillId="5" borderId="38" xfId="0" applyFont="1" applyFill="1" applyBorder="1" applyAlignment="1">
      <alignment vertical="center" wrapText="1"/>
    </xf>
    <xf numFmtId="0" fontId="1" fillId="4" borderId="38" xfId="0" applyFont="1" applyFill="1" applyBorder="1" applyAlignment="1">
      <alignment vertical="center" wrapText="1"/>
    </xf>
    <xf numFmtId="0" fontId="1" fillId="0" borderId="30" xfId="1" applyNumberFormat="1" applyFont="1" applyBorder="1" applyAlignment="1">
      <alignment vertical="center" wrapText="1"/>
    </xf>
    <xf numFmtId="0" fontId="1" fillId="0" borderId="21" xfId="1" applyNumberFormat="1" applyFont="1" applyBorder="1" applyAlignment="1">
      <alignment vertical="center" wrapText="1"/>
    </xf>
    <xf numFmtId="2" fontId="1" fillId="0" borderId="21" xfId="1" applyNumberFormat="1" applyFont="1" applyBorder="1" applyAlignment="1">
      <alignment horizontal="center" vertical="center"/>
    </xf>
    <xf numFmtId="0" fontId="1" fillId="0" borderId="37" xfId="1" applyNumberFormat="1" applyFont="1" applyBorder="1" applyAlignment="1">
      <alignment vertical="center" wrapText="1"/>
    </xf>
    <xf numFmtId="0" fontId="1" fillId="0" borderId="38" xfId="1" applyNumberFormat="1" applyFont="1" applyBorder="1" applyAlignment="1">
      <alignment vertical="center" wrapText="1"/>
    </xf>
    <xf numFmtId="0" fontId="1" fillId="0" borderId="29" xfId="0" applyFont="1" applyBorder="1" applyAlignment="1">
      <alignment vertical="center" wrapText="1"/>
    </xf>
    <xf numFmtId="0" fontId="1" fillId="3" borderId="66" xfId="0" applyFont="1" applyFill="1" applyBorder="1" applyAlignment="1">
      <alignment horizontal="center" vertical="center" wrapText="1"/>
    </xf>
    <xf numFmtId="0" fontId="1" fillId="3" borderId="67" xfId="0" applyFont="1" applyFill="1" applyBorder="1" applyAlignment="1">
      <alignment horizontal="center" vertical="center" wrapText="1"/>
    </xf>
    <xf numFmtId="0" fontId="1" fillId="3" borderId="67" xfId="0" applyFont="1" applyFill="1" applyBorder="1" applyAlignment="1">
      <alignment vertical="center" wrapText="1"/>
    </xf>
    <xf numFmtId="0" fontId="1" fillId="3" borderId="75" xfId="0" applyFont="1" applyFill="1" applyBorder="1" applyAlignment="1">
      <alignment horizontal="center" vertical="center" wrapText="1"/>
    </xf>
    <xf numFmtId="0" fontId="1" fillId="0" borderId="71" xfId="0" applyFont="1" applyBorder="1" applyAlignment="1">
      <alignment vertical="center" wrapText="1"/>
    </xf>
    <xf numFmtId="0" fontId="7" fillId="0" borderId="76" xfId="0" applyFont="1" applyBorder="1" applyAlignment="1">
      <alignment horizontal="right" vertical="center" wrapText="1"/>
    </xf>
    <xf numFmtId="0" fontId="1" fillId="0" borderId="20" xfId="0" applyFont="1" applyBorder="1" applyAlignment="1">
      <alignment vertical="center" wrapText="1"/>
    </xf>
    <xf numFmtId="2" fontId="1" fillId="0" borderId="48" xfId="1" applyNumberFormat="1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vertical="center" wrapText="1"/>
    </xf>
    <xf numFmtId="164" fontId="1" fillId="0" borderId="30" xfId="1" applyNumberFormat="1" applyFont="1" applyFill="1" applyBorder="1" applyAlignment="1">
      <alignment horizontal="center" vertical="center" wrapText="1"/>
    </xf>
    <xf numFmtId="2" fontId="1" fillId="0" borderId="31" xfId="1" applyNumberFormat="1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vertical="center" wrapText="1"/>
    </xf>
    <xf numFmtId="3" fontId="1" fillId="0" borderId="49" xfId="1" applyNumberFormat="1" applyFont="1" applyFill="1" applyBorder="1" applyAlignment="1">
      <alignment horizontal="center" vertical="center" wrapText="1"/>
    </xf>
    <xf numFmtId="1" fontId="1" fillId="0" borderId="35" xfId="1" applyNumberFormat="1" applyFont="1" applyBorder="1" applyAlignment="1">
      <alignment horizontal="center" vertical="center" wrapText="1"/>
    </xf>
    <xf numFmtId="164" fontId="1" fillId="0" borderId="35" xfId="1" applyNumberFormat="1" applyFont="1" applyFill="1" applyBorder="1" applyAlignment="1">
      <alignment horizontal="center" vertical="center" wrapText="1"/>
    </xf>
    <xf numFmtId="3" fontId="1" fillId="0" borderId="35" xfId="1" applyNumberFormat="1" applyFont="1" applyFill="1" applyBorder="1" applyAlignment="1">
      <alignment horizontal="center" vertical="center" wrapText="1"/>
    </xf>
    <xf numFmtId="0" fontId="9" fillId="0" borderId="29" xfId="0" applyFont="1" applyBorder="1" applyAlignment="1">
      <alignment vertical="center" wrapText="1"/>
    </xf>
    <xf numFmtId="1" fontId="1" fillId="0" borderId="30" xfId="1" applyNumberFormat="1" applyFont="1" applyBorder="1" applyAlignment="1">
      <alignment horizontal="center" vertical="center" wrapText="1"/>
    </xf>
    <xf numFmtId="2" fontId="1" fillId="0" borderId="30" xfId="1" applyNumberFormat="1" applyFont="1" applyBorder="1" applyAlignment="1">
      <alignment horizontal="center" vertical="center" wrapText="1"/>
    </xf>
    <xf numFmtId="1" fontId="1" fillId="0" borderId="31" xfId="1" applyNumberFormat="1" applyFont="1" applyBorder="1" applyAlignment="1">
      <alignment horizontal="center" vertical="center" wrapText="1"/>
    </xf>
    <xf numFmtId="0" fontId="9" fillId="0" borderId="21" xfId="0" applyFont="1" applyBorder="1" applyAlignment="1">
      <alignment vertical="center" wrapText="1"/>
    </xf>
    <xf numFmtId="1" fontId="1" fillId="0" borderId="21" xfId="1" applyNumberFormat="1" applyFont="1" applyBorder="1" applyAlignment="1">
      <alignment horizontal="center" vertical="center" wrapText="1"/>
    </xf>
    <xf numFmtId="2" fontId="1" fillId="0" borderId="21" xfId="1" applyNumberFormat="1" applyFont="1" applyBorder="1" applyAlignment="1">
      <alignment horizontal="center" vertical="center" wrapText="1"/>
    </xf>
    <xf numFmtId="164" fontId="1" fillId="0" borderId="21" xfId="1" applyNumberFormat="1" applyFont="1" applyBorder="1" applyAlignment="1">
      <alignment horizontal="center" vertical="center" wrapText="1"/>
    </xf>
    <xf numFmtId="2" fontId="1" fillId="0" borderId="35" xfId="1" applyNumberFormat="1" applyFont="1" applyBorder="1" applyAlignment="1">
      <alignment horizontal="center" vertical="center" wrapText="1"/>
    </xf>
    <xf numFmtId="0" fontId="1" fillId="0" borderId="35" xfId="1" applyNumberFormat="1" applyFont="1" applyFill="1" applyBorder="1" applyAlignment="1">
      <alignment horizontal="center" vertical="center" wrapText="1"/>
    </xf>
    <xf numFmtId="4" fontId="1" fillId="0" borderId="35" xfId="1" applyNumberFormat="1" applyFont="1" applyFill="1" applyBorder="1" applyAlignment="1">
      <alignment horizontal="center" vertical="center" wrapText="1"/>
    </xf>
    <xf numFmtId="0" fontId="9" fillId="0" borderId="30" xfId="0" applyFont="1" applyBorder="1" applyAlignment="1">
      <alignment vertical="center" wrapText="1"/>
    </xf>
    <xf numFmtId="2" fontId="1" fillId="0" borderId="31" xfId="1" applyNumberFormat="1" applyFont="1" applyBorder="1" applyAlignment="1">
      <alignment horizontal="center" vertical="center" wrapText="1"/>
    </xf>
    <xf numFmtId="164" fontId="1" fillId="0" borderId="30" xfId="1" applyNumberFormat="1" applyFont="1" applyBorder="1" applyAlignment="1">
      <alignment horizontal="center" vertical="center" wrapText="1"/>
    </xf>
    <xf numFmtId="0" fontId="1" fillId="0" borderId="21" xfId="1" applyNumberFormat="1" applyFont="1" applyBorder="1" applyAlignment="1">
      <alignment horizontal="center" vertical="center" wrapText="1"/>
    </xf>
    <xf numFmtId="3" fontId="1" fillId="0" borderId="21" xfId="1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 wrapText="1"/>
    </xf>
    <xf numFmtId="4" fontId="1" fillId="0" borderId="31" xfId="1" applyNumberFormat="1" applyFont="1" applyBorder="1" applyAlignment="1">
      <alignment horizontal="center" vertical="center" wrapText="1"/>
    </xf>
    <xf numFmtId="3" fontId="1" fillId="0" borderId="35" xfId="1" applyNumberFormat="1" applyFont="1" applyBorder="1" applyAlignment="1">
      <alignment horizontal="center" vertical="center" wrapText="1"/>
    </xf>
    <xf numFmtId="1" fontId="1" fillId="0" borderId="49" xfId="1" applyNumberFormat="1" applyFont="1" applyBorder="1" applyAlignment="1">
      <alignment horizontal="center" vertical="center" wrapText="1"/>
    </xf>
    <xf numFmtId="2" fontId="1" fillId="0" borderId="49" xfId="1" applyNumberFormat="1" applyFont="1" applyBorder="1" applyAlignment="1">
      <alignment horizontal="center" vertical="center" wrapText="1"/>
    </xf>
    <xf numFmtId="3" fontId="1" fillId="0" borderId="49" xfId="1" applyNumberFormat="1" applyFont="1" applyBorder="1" applyAlignment="1">
      <alignment horizontal="center" vertical="center" wrapText="1"/>
    </xf>
    <xf numFmtId="0" fontId="1" fillId="3" borderId="77" xfId="0" applyFont="1" applyFill="1" applyBorder="1" applyAlignment="1">
      <alignment horizontal="center" vertical="center" wrapText="1"/>
    </xf>
    <xf numFmtId="0" fontId="1" fillId="3" borderId="78" xfId="0" applyFont="1" applyFill="1" applyBorder="1" applyAlignment="1">
      <alignment horizontal="center" vertical="center" wrapText="1"/>
    </xf>
    <xf numFmtId="0" fontId="1" fillId="0" borderId="79" xfId="0" applyFont="1" applyBorder="1" applyAlignment="1">
      <alignment horizontal="center" vertical="center" wrapText="1"/>
    </xf>
    <xf numFmtId="4" fontId="1" fillId="0" borderId="21" xfId="1" applyNumberFormat="1" applyFont="1" applyBorder="1" applyAlignment="1">
      <alignment horizontal="center" vertical="center" wrapText="1"/>
    </xf>
    <xf numFmtId="164" fontId="1" fillId="0" borderId="35" xfId="1" applyNumberFormat="1" applyFont="1" applyBorder="1" applyAlignment="1">
      <alignment horizontal="center" vertical="center" wrapText="1"/>
    </xf>
    <xf numFmtId="1" fontId="1" fillId="0" borderId="48" xfId="1" applyNumberFormat="1" applyFont="1" applyBorder="1" applyAlignment="1">
      <alignment horizontal="center" vertical="center" wrapText="1"/>
    </xf>
    <xf numFmtId="4" fontId="1" fillId="0" borderId="49" xfId="1" applyNumberFormat="1" applyFont="1" applyBorder="1" applyAlignment="1">
      <alignment horizontal="center" vertical="center" wrapText="1"/>
    </xf>
    <xf numFmtId="0" fontId="1" fillId="0" borderId="59" xfId="0" applyFont="1" applyBorder="1" applyAlignment="1">
      <alignment vertical="center" wrapText="1"/>
    </xf>
    <xf numFmtId="0" fontId="1" fillId="0" borderId="60" xfId="0" applyFont="1" applyBorder="1" applyAlignment="1">
      <alignment vertical="center" wrapText="1"/>
    </xf>
    <xf numFmtId="0" fontId="1" fillId="0" borderId="60" xfId="0" applyFont="1" applyBorder="1" applyAlignment="1">
      <alignment horizontal="center" vertical="center" wrapText="1"/>
    </xf>
    <xf numFmtId="0" fontId="1" fillId="5" borderId="5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3" borderId="25" xfId="0" applyFont="1" applyFill="1" applyBorder="1" applyAlignment="1">
      <alignment horizontal="center" vertical="center" wrapText="1"/>
    </xf>
    <xf numFmtId="0" fontId="1" fillId="0" borderId="69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5" fillId="3" borderId="71" xfId="0" applyFont="1" applyFill="1" applyBorder="1" applyAlignment="1">
      <alignment horizontal="center" vertical="center" wrapText="1"/>
    </xf>
    <xf numFmtId="0" fontId="1" fillId="0" borderId="55" xfId="0" applyFont="1" applyBorder="1" applyAlignment="1">
      <alignment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2" fillId="0" borderId="40" xfId="0" applyFont="1" applyBorder="1" applyAlignment="1">
      <alignment horizontal="left" vertical="center" wrapText="1"/>
    </xf>
    <xf numFmtId="0" fontId="1" fillId="0" borderId="20" xfId="0" applyFont="1" applyBorder="1" applyAlignment="1">
      <alignment vertical="center" wrapText="1"/>
    </xf>
    <xf numFmtId="0" fontId="5" fillId="0" borderId="61" xfId="0" applyFont="1" applyBorder="1" applyAlignment="1">
      <alignment horizontal="center" vertical="center" wrapText="1"/>
    </xf>
    <xf numFmtId="0" fontId="1" fillId="0" borderId="80" xfId="0" applyFont="1" applyBorder="1" applyAlignment="1">
      <alignment vertical="center" wrapText="1"/>
    </xf>
    <xf numFmtId="0" fontId="1" fillId="0" borderId="62" xfId="0" applyFont="1" applyBorder="1" applyAlignment="1">
      <alignment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7"/>
  <sheetViews>
    <sheetView tabSelected="1" zoomScale="115" zoomScaleNormal="115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M190" sqref="M190"/>
    </sheetView>
  </sheetViews>
  <sheetFormatPr defaultColWidth="12.5703125" defaultRowHeight="15" customHeight="1" x14ac:dyDescent="0.25"/>
  <cols>
    <col min="1" max="2" width="6.42578125" style="2" customWidth="1"/>
    <col min="3" max="3" width="9.85546875" style="2" customWidth="1"/>
    <col min="4" max="4" width="12.140625" style="2" customWidth="1"/>
    <col min="5" max="5" width="46" style="2" customWidth="1"/>
    <col min="6" max="6" width="8.5703125" style="2" customWidth="1"/>
    <col min="7" max="10" width="8.7109375" style="2" customWidth="1"/>
    <col min="11" max="11" width="10.140625" style="2" customWidth="1"/>
    <col min="12" max="12" width="8.7109375" style="2" customWidth="1"/>
    <col min="13" max="16384" width="12.5703125" style="2"/>
  </cols>
  <sheetData>
    <row r="1" spans="1:12" ht="12.75" customHeight="1" thickBot="1" x14ac:dyDescent="0.3">
      <c r="A1" s="1" t="s">
        <v>0</v>
      </c>
      <c r="C1" s="192"/>
      <c r="D1" s="193"/>
      <c r="E1" s="194"/>
      <c r="F1" s="26" t="s">
        <v>1</v>
      </c>
      <c r="G1" s="25" t="s">
        <v>2</v>
      </c>
      <c r="H1" s="183" t="s">
        <v>220</v>
      </c>
      <c r="I1" s="184"/>
      <c r="J1" s="184"/>
      <c r="K1" s="185"/>
    </row>
    <row r="2" spans="1:12" ht="17.25" customHeight="1" thickBot="1" x14ac:dyDescent="0.3">
      <c r="A2" s="14" t="s">
        <v>3</v>
      </c>
      <c r="B2" s="3"/>
      <c r="C2" s="3"/>
      <c r="D2" s="4"/>
      <c r="E2" s="5"/>
      <c r="F2" s="25"/>
      <c r="G2" s="25" t="s">
        <v>4</v>
      </c>
      <c r="H2" s="183" t="s">
        <v>221</v>
      </c>
      <c r="I2" s="184"/>
      <c r="J2" s="184"/>
      <c r="K2" s="185"/>
    </row>
    <row r="3" spans="1:12" ht="17.25" customHeight="1" x14ac:dyDescent="0.25">
      <c r="A3" s="195" t="s">
        <v>5</v>
      </c>
      <c r="B3" s="195"/>
      <c r="C3" s="195"/>
      <c r="D3" s="31"/>
      <c r="E3" s="32" t="s">
        <v>6</v>
      </c>
      <c r="F3" s="29"/>
      <c r="G3" s="29" t="s">
        <v>7</v>
      </c>
      <c r="H3" s="33">
        <v>9</v>
      </c>
      <c r="I3" s="33" t="s">
        <v>222</v>
      </c>
      <c r="J3" s="34">
        <v>2024</v>
      </c>
      <c r="K3" s="27"/>
      <c r="L3" s="28"/>
    </row>
    <row r="4" spans="1:12" ht="12.75" customHeight="1" thickBot="1" x14ac:dyDescent="0.3">
      <c r="A4" s="28"/>
      <c r="B4" s="28"/>
      <c r="C4" s="28"/>
      <c r="D4" s="30"/>
      <c r="E4" s="28"/>
      <c r="F4" s="28"/>
      <c r="G4" s="28"/>
      <c r="H4" s="35" t="s">
        <v>8</v>
      </c>
      <c r="I4" s="35" t="s">
        <v>9</v>
      </c>
      <c r="J4" s="35" t="s">
        <v>10</v>
      </c>
      <c r="K4" s="28"/>
      <c r="L4" s="28"/>
    </row>
    <row r="5" spans="1:12" ht="27" customHeight="1" thickBot="1" x14ac:dyDescent="0.3">
      <c r="A5" s="15" t="s">
        <v>11</v>
      </c>
      <c r="B5" s="16" t="s">
        <v>12</v>
      </c>
      <c r="C5" s="86" t="s">
        <v>13</v>
      </c>
      <c r="D5" s="17" t="s">
        <v>14</v>
      </c>
      <c r="E5" s="88" t="s">
        <v>15</v>
      </c>
      <c r="F5" s="17" t="s">
        <v>16</v>
      </c>
      <c r="G5" s="17" t="s">
        <v>17</v>
      </c>
      <c r="H5" s="17" t="s">
        <v>18</v>
      </c>
      <c r="I5" s="17" t="s">
        <v>19</v>
      </c>
      <c r="J5" s="17" t="s">
        <v>20</v>
      </c>
      <c r="K5" s="18" t="s">
        <v>21</v>
      </c>
      <c r="L5" s="18" t="s">
        <v>22</v>
      </c>
    </row>
    <row r="6" spans="1:12" ht="25.5" customHeight="1" x14ac:dyDescent="0.25">
      <c r="A6" s="40">
        <v>1</v>
      </c>
      <c r="B6" s="41">
        <v>1</v>
      </c>
      <c r="C6" s="87" t="s">
        <v>23</v>
      </c>
      <c r="D6" s="92" t="s">
        <v>24</v>
      </c>
      <c r="E6" s="93" t="s">
        <v>50</v>
      </c>
      <c r="F6" s="94">
        <v>220</v>
      </c>
      <c r="G6" s="95">
        <v>7.93</v>
      </c>
      <c r="H6" s="95">
        <v>8.66</v>
      </c>
      <c r="I6" s="95">
        <v>41.38</v>
      </c>
      <c r="J6" s="95">
        <v>276.33999999999997</v>
      </c>
      <c r="K6" s="96" t="s">
        <v>41</v>
      </c>
      <c r="L6" s="97">
        <v>25.23</v>
      </c>
    </row>
    <row r="7" spans="1:12" ht="12.75" customHeight="1" x14ac:dyDescent="0.25">
      <c r="A7" s="40"/>
      <c r="B7" s="41"/>
      <c r="C7" s="87"/>
      <c r="D7" s="22" t="s">
        <v>24</v>
      </c>
      <c r="E7" s="90" t="s">
        <v>42</v>
      </c>
      <c r="F7" s="42">
        <v>40</v>
      </c>
      <c r="G7" s="43">
        <v>5.08</v>
      </c>
      <c r="H7" s="44">
        <v>4.5999999999999996</v>
      </c>
      <c r="I7" s="43">
        <v>0.28000000000000003</v>
      </c>
      <c r="J7" s="44">
        <v>62.8</v>
      </c>
      <c r="K7" s="77" t="s">
        <v>43</v>
      </c>
      <c r="L7" s="21">
        <v>9</v>
      </c>
    </row>
    <row r="8" spans="1:12" ht="12.75" customHeight="1" x14ac:dyDescent="0.25">
      <c r="A8" s="40"/>
      <c r="B8" s="41"/>
      <c r="C8" s="87"/>
      <c r="D8" s="46" t="s">
        <v>25</v>
      </c>
      <c r="E8" s="90" t="s">
        <v>44</v>
      </c>
      <c r="F8" s="42">
        <v>200</v>
      </c>
      <c r="G8" s="43">
        <v>0.26</v>
      </c>
      <c r="H8" s="43">
        <v>0.03</v>
      </c>
      <c r="I8" s="43">
        <v>11.26</v>
      </c>
      <c r="J8" s="43">
        <v>47.79</v>
      </c>
      <c r="K8" s="77" t="s">
        <v>45</v>
      </c>
      <c r="L8" s="21">
        <v>4.32</v>
      </c>
    </row>
    <row r="9" spans="1:12" ht="25.5" customHeight="1" x14ac:dyDescent="0.25">
      <c r="A9" s="40"/>
      <c r="B9" s="41"/>
      <c r="C9" s="87"/>
      <c r="D9" s="46" t="s">
        <v>26</v>
      </c>
      <c r="E9" s="91" t="s">
        <v>46</v>
      </c>
      <c r="F9" s="23">
        <v>65</v>
      </c>
      <c r="G9" s="23">
        <v>6.72</v>
      </c>
      <c r="H9" s="23">
        <v>12.08</v>
      </c>
      <c r="I9" s="23">
        <v>19.45</v>
      </c>
      <c r="J9" s="23">
        <v>214.7</v>
      </c>
      <c r="K9" s="78" t="s">
        <v>47</v>
      </c>
      <c r="L9" s="21">
        <v>26.44</v>
      </c>
    </row>
    <row r="10" spans="1:12" ht="12.75" customHeight="1" x14ac:dyDescent="0.25">
      <c r="A10" s="40"/>
      <c r="B10" s="41"/>
      <c r="C10" s="87"/>
      <c r="D10" s="46" t="s">
        <v>27</v>
      </c>
      <c r="E10" s="90" t="s">
        <v>48</v>
      </c>
      <c r="F10" s="42">
        <v>100</v>
      </c>
      <c r="G10" s="44">
        <v>0.4</v>
      </c>
      <c r="H10" s="44">
        <v>0.4</v>
      </c>
      <c r="I10" s="44">
        <v>9.8000000000000007</v>
      </c>
      <c r="J10" s="42">
        <v>47</v>
      </c>
      <c r="K10" s="77" t="s">
        <v>49</v>
      </c>
      <c r="L10" s="21">
        <v>27.75</v>
      </c>
    </row>
    <row r="11" spans="1:12" ht="12.75" customHeight="1" x14ac:dyDescent="0.25">
      <c r="A11" s="67"/>
      <c r="B11" s="47"/>
      <c r="C11" s="48"/>
      <c r="D11" s="49"/>
      <c r="E11" s="12"/>
      <c r="F11" s="7"/>
      <c r="G11" s="7"/>
      <c r="H11" s="7"/>
      <c r="I11" s="7"/>
      <c r="J11" s="7"/>
      <c r="K11" s="79"/>
      <c r="L11" s="83"/>
    </row>
    <row r="12" spans="1:12" ht="12.75" customHeight="1" x14ac:dyDescent="0.25">
      <c r="A12" s="67"/>
      <c r="B12" s="47"/>
      <c r="C12" s="48"/>
      <c r="D12" s="50"/>
      <c r="E12" s="12"/>
      <c r="F12" s="7"/>
      <c r="G12" s="7"/>
      <c r="H12" s="7"/>
      <c r="I12" s="7"/>
      <c r="J12" s="7"/>
      <c r="K12" s="79"/>
      <c r="L12" s="83"/>
    </row>
    <row r="13" spans="1:12" ht="12.75" customHeight="1" x14ac:dyDescent="0.25">
      <c r="A13" s="67"/>
      <c r="B13" s="47"/>
      <c r="C13" s="48"/>
      <c r="D13" s="50"/>
      <c r="E13" s="12"/>
      <c r="F13" s="7"/>
      <c r="G13" s="7"/>
      <c r="H13" s="7"/>
      <c r="I13" s="7"/>
      <c r="J13" s="7"/>
      <c r="K13" s="79"/>
      <c r="L13" s="83"/>
    </row>
    <row r="14" spans="1:12" ht="12.75" customHeight="1" x14ac:dyDescent="0.25">
      <c r="A14" s="69"/>
      <c r="B14" s="51"/>
      <c r="C14" s="52"/>
      <c r="D14" s="53" t="s">
        <v>28</v>
      </c>
      <c r="E14" s="13"/>
      <c r="F14" s="9">
        <f t="shared" ref="F14:J14" si="0">SUM(F6:F13)</f>
        <v>625</v>
      </c>
      <c r="G14" s="9">
        <f t="shared" si="0"/>
        <v>20.389999999999997</v>
      </c>
      <c r="H14" s="9">
        <f t="shared" si="0"/>
        <v>25.769999999999996</v>
      </c>
      <c r="I14" s="9">
        <f t="shared" si="0"/>
        <v>82.17</v>
      </c>
      <c r="J14" s="9">
        <f t="shared" si="0"/>
        <v>648.63</v>
      </c>
      <c r="K14" s="80"/>
      <c r="L14" s="84">
        <f>SUM(L6:L13)</f>
        <v>92.740000000000009</v>
      </c>
    </row>
    <row r="15" spans="1:12" ht="12.75" customHeight="1" x14ac:dyDescent="0.25">
      <c r="A15" s="71">
        <f>A6</f>
        <v>1</v>
      </c>
      <c r="B15" s="54">
        <f t="shared" ref="B15" si="1">B6</f>
        <v>1</v>
      </c>
      <c r="C15" s="55" t="s">
        <v>29</v>
      </c>
      <c r="D15" s="46" t="s">
        <v>30</v>
      </c>
      <c r="E15" s="90" t="s">
        <v>51</v>
      </c>
      <c r="F15" s="42">
        <v>60</v>
      </c>
      <c r="G15" s="43">
        <v>3.32</v>
      </c>
      <c r="H15" s="43">
        <v>6.65</v>
      </c>
      <c r="I15" s="44">
        <v>3.8</v>
      </c>
      <c r="J15" s="43">
        <v>88.66</v>
      </c>
      <c r="K15" s="77" t="s">
        <v>52</v>
      </c>
      <c r="L15" s="83">
        <v>19.3</v>
      </c>
    </row>
    <row r="16" spans="1:12" ht="12.75" customHeight="1" x14ac:dyDescent="0.25">
      <c r="A16" s="67"/>
      <c r="B16" s="47"/>
      <c r="C16" s="48"/>
      <c r="D16" s="46" t="s">
        <v>31</v>
      </c>
      <c r="E16" s="90" t="s">
        <v>53</v>
      </c>
      <c r="F16" s="42">
        <v>225</v>
      </c>
      <c r="G16" s="43">
        <v>3.42</v>
      </c>
      <c r="H16" s="43">
        <v>8.25</v>
      </c>
      <c r="I16" s="43">
        <v>8.84</v>
      </c>
      <c r="J16" s="43">
        <v>123.94</v>
      </c>
      <c r="K16" s="77" t="s">
        <v>54</v>
      </c>
      <c r="L16" s="83">
        <v>23.9</v>
      </c>
    </row>
    <row r="17" spans="1:12" ht="12.75" customHeight="1" x14ac:dyDescent="0.25">
      <c r="A17" s="67"/>
      <c r="B17" s="47"/>
      <c r="C17" s="48"/>
      <c r="D17" s="46" t="s">
        <v>32</v>
      </c>
      <c r="E17" s="90" t="s">
        <v>55</v>
      </c>
      <c r="F17" s="42">
        <v>90</v>
      </c>
      <c r="G17" s="43">
        <v>14.01</v>
      </c>
      <c r="H17" s="43">
        <v>14.06</v>
      </c>
      <c r="I17" s="43">
        <v>5.25</v>
      </c>
      <c r="J17" s="43">
        <v>204.01</v>
      </c>
      <c r="K17" s="81" t="s">
        <v>56</v>
      </c>
      <c r="L17" s="83">
        <v>47.03</v>
      </c>
    </row>
    <row r="18" spans="1:12" ht="12.75" customHeight="1" x14ac:dyDescent="0.25">
      <c r="A18" s="67"/>
      <c r="B18" s="47"/>
      <c r="C18" s="48"/>
      <c r="D18" s="46" t="s">
        <v>33</v>
      </c>
      <c r="E18" s="90" t="s">
        <v>57</v>
      </c>
      <c r="F18" s="42">
        <v>150</v>
      </c>
      <c r="G18" s="43">
        <v>6.96</v>
      </c>
      <c r="H18" s="43">
        <v>4.72</v>
      </c>
      <c r="I18" s="43">
        <v>31.46</v>
      </c>
      <c r="J18" s="43">
        <v>195.84</v>
      </c>
      <c r="K18" s="77" t="s">
        <v>58</v>
      </c>
      <c r="L18" s="83">
        <v>4.92</v>
      </c>
    </row>
    <row r="19" spans="1:12" ht="12.75" customHeight="1" x14ac:dyDescent="0.25">
      <c r="A19" s="67"/>
      <c r="B19" s="47"/>
      <c r="C19" s="48"/>
      <c r="D19" s="46" t="s">
        <v>34</v>
      </c>
      <c r="E19" s="90" t="s">
        <v>59</v>
      </c>
      <c r="F19" s="42">
        <v>200</v>
      </c>
      <c r="G19" s="43">
        <v>0.37</v>
      </c>
      <c r="H19" s="43">
        <v>0.02</v>
      </c>
      <c r="I19" s="43">
        <v>21.01</v>
      </c>
      <c r="J19" s="44">
        <v>86.9</v>
      </c>
      <c r="K19" s="77" t="s">
        <v>60</v>
      </c>
      <c r="L19" s="83">
        <v>5.04</v>
      </c>
    </row>
    <row r="20" spans="1:12" ht="12.75" customHeight="1" x14ac:dyDescent="0.25">
      <c r="A20" s="67"/>
      <c r="B20" s="47"/>
      <c r="C20" s="48"/>
      <c r="D20" s="46" t="s">
        <v>35</v>
      </c>
      <c r="E20" s="90" t="s">
        <v>61</v>
      </c>
      <c r="F20" s="42">
        <v>20</v>
      </c>
      <c r="G20" s="43">
        <v>1.58</v>
      </c>
      <c r="H20" s="44">
        <v>0.2</v>
      </c>
      <c r="I20" s="43">
        <v>9.66</v>
      </c>
      <c r="J20" s="42">
        <v>47</v>
      </c>
      <c r="K20" s="81"/>
      <c r="L20" s="83">
        <v>2.4</v>
      </c>
    </row>
    <row r="21" spans="1:12" ht="12.75" customHeight="1" x14ac:dyDescent="0.25">
      <c r="A21" s="67"/>
      <c r="B21" s="47"/>
      <c r="C21" s="48"/>
      <c r="D21" s="46" t="s">
        <v>36</v>
      </c>
      <c r="E21" s="90" t="s">
        <v>62</v>
      </c>
      <c r="F21" s="42">
        <v>50</v>
      </c>
      <c r="G21" s="44">
        <v>3.3</v>
      </c>
      <c r="H21" s="44">
        <v>0.6</v>
      </c>
      <c r="I21" s="43">
        <v>19.82</v>
      </c>
      <c r="J21" s="42">
        <v>99</v>
      </c>
      <c r="K21" s="81"/>
      <c r="L21" s="83">
        <v>5</v>
      </c>
    </row>
    <row r="22" spans="1:12" ht="12.75" customHeight="1" x14ac:dyDescent="0.25">
      <c r="A22" s="67"/>
      <c r="B22" s="47"/>
      <c r="C22" s="48"/>
      <c r="D22" s="46" t="s">
        <v>27</v>
      </c>
      <c r="E22" s="90" t="s">
        <v>63</v>
      </c>
      <c r="F22" s="42">
        <v>100</v>
      </c>
      <c r="G22" s="43">
        <v>0.4</v>
      </c>
      <c r="H22" s="44">
        <v>0.3</v>
      </c>
      <c r="I22" s="43">
        <v>10.3</v>
      </c>
      <c r="J22" s="44">
        <v>47</v>
      </c>
      <c r="K22" s="81" t="s">
        <v>49</v>
      </c>
      <c r="L22" s="83">
        <v>38.64</v>
      </c>
    </row>
    <row r="23" spans="1:12" ht="12.75" customHeight="1" x14ac:dyDescent="0.25">
      <c r="A23" s="67"/>
      <c r="B23" s="47"/>
      <c r="C23" s="48"/>
      <c r="D23" s="57"/>
      <c r="E23" s="12"/>
      <c r="F23" s="7"/>
      <c r="G23" s="7"/>
      <c r="H23" s="7"/>
      <c r="I23" s="7"/>
      <c r="J23" s="7"/>
      <c r="K23" s="79"/>
      <c r="L23" s="83"/>
    </row>
    <row r="24" spans="1:12" ht="12.75" customHeight="1" x14ac:dyDescent="0.25">
      <c r="A24" s="69"/>
      <c r="B24" s="51"/>
      <c r="C24" s="52"/>
      <c r="D24" s="53" t="s">
        <v>28</v>
      </c>
      <c r="E24" s="13"/>
      <c r="F24" s="9">
        <f t="shared" ref="F24:I24" si="2">SUM(F15:F23)</f>
        <v>895</v>
      </c>
      <c r="G24" s="9">
        <f t="shared" si="2"/>
        <v>33.36</v>
      </c>
      <c r="H24" s="9">
        <f t="shared" si="2"/>
        <v>34.800000000000004</v>
      </c>
      <c r="I24" s="9">
        <f t="shared" si="2"/>
        <v>110.14</v>
      </c>
      <c r="J24" s="9">
        <f>SUM(J15:J23)</f>
        <v>892.35</v>
      </c>
      <c r="K24" s="80"/>
      <c r="L24" s="84">
        <f>SUM(L15:L23)</f>
        <v>146.23000000000002</v>
      </c>
    </row>
    <row r="25" spans="1:12" ht="12.75" customHeight="1" x14ac:dyDescent="0.25">
      <c r="A25" s="71">
        <f>A6</f>
        <v>1</v>
      </c>
      <c r="B25" s="54">
        <f>B6</f>
        <v>1</v>
      </c>
      <c r="C25" s="55" t="s">
        <v>39</v>
      </c>
      <c r="D25" s="64" t="s">
        <v>40</v>
      </c>
      <c r="E25" s="90" t="s">
        <v>64</v>
      </c>
      <c r="F25" s="42">
        <v>100</v>
      </c>
      <c r="G25" s="43">
        <v>8.41</v>
      </c>
      <c r="H25" s="43">
        <v>9.2899999999999991</v>
      </c>
      <c r="I25" s="43">
        <v>41.03</v>
      </c>
      <c r="J25" s="43">
        <v>281.94</v>
      </c>
      <c r="K25" s="77" t="s">
        <v>65</v>
      </c>
      <c r="L25" s="83">
        <v>37.25</v>
      </c>
    </row>
    <row r="26" spans="1:12" ht="12.75" customHeight="1" x14ac:dyDescent="0.25">
      <c r="A26" s="67"/>
      <c r="B26" s="47"/>
      <c r="C26" s="48"/>
      <c r="D26" s="46" t="s">
        <v>34</v>
      </c>
      <c r="E26" s="90" t="s">
        <v>66</v>
      </c>
      <c r="F26" s="42">
        <v>200</v>
      </c>
      <c r="G26" s="42">
        <v>6</v>
      </c>
      <c r="H26" s="42">
        <v>5</v>
      </c>
      <c r="I26" s="44">
        <v>8.4</v>
      </c>
      <c r="J26" s="42">
        <v>102</v>
      </c>
      <c r="K26" s="81"/>
      <c r="L26" s="83">
        <v>49</v>
      </c>
    </row>
    <row r="27" spans="1:12" ht="14.25" customHeight="1" x14ac:dyDescent="0.25">
      <c r="A27" s="67"/>
      <c r="B27" s="47"/>
      <c r="C27" s="48"/>
      <c r="D27" s="46" t="s">
        <v>27</v>
      </c>
      <c r="E27" s="90" t="s">
        <v>63</v>
      </c>
      <c r="F27" s="42">
        <v>100</v>
      </c>
      <c r="G27" s="44">
        <v>0.4</v>
      </c>
      <c r="H27" s="44">
        <v>0.3</v>
      </c>
      <c r="I27" s="44">
        <v>10.3</v>
      </c>
      <c r="J27" s="42">
        <v>47</v>
      </c>
      <c r="K27" s="77" t="s">
        <v>49</v>
      </c>
      <c r="L27" s="83">
        <v>38.64</v>
      </c>
    </row>
    <row r="28" spans="1:12" ht="12.75" customHeight="1" x14ac:dyDescent="0.25">
      <c r="A28" s="67"/>
      <c r="B28" s="47"/>
      <c r="C28" s="48"/>
      <c r="D28" s="50"/>
      <c r="E28" s="12"/>
      <c r="F28" s="7"/>
      <c r="G28" s="7"/>
      <c r="H28" s="7"/>
      <c r="I28" s="7"/>
      <c r="J28" s="7"/>
      <c r="K28" s="79"/>
      <c r="L28" s="83"/>
    </row>
    <row r="29" spans="1:12" ht="12.75" customHeight="1" x14ac:dyDescent="0.25">
      <c r="A29" s="69"/>
      <c r="B29" s="51"/>
      <c r="C29" s="52"/>
      <c r="D29" s="53" t="s">
        <v>28</v>
      </c>
      <c r="E29" s="13"/>
      <c r="F29" s="9">
        <f>SUM(F25:F28)</f>
        <v>400</v>
      </c>
      <c r="G29" s="9">
        <f>SUM(G25:G28)</f>
        <v>14.81</v>
      </c>
      <c r="H29" s="9">
        <f>SUM(H25:H28)</f>
        <v>14.59</v>
      </c>
      <c r="I29" s="9">
        <f>SUM(I25:I28)</f>
        <v>59.730000000000004</v>
      </c>
      <c r="J29" s="9">
        <f>SUM(J25:J28)</f>
        <v>430.94</v>
      </c>
      <c r="K29" s="80"/>
      <c r="L29" s="84">
        <f>SUM(L25:L28)</f>
        <v>124.89</v>
      </c>
    </row>
    <row r="30" spans="1:12" ht="12.75" customHeight="1" thickBot="1" x14ac:dyDescent="0.3">
      <c r="A30" s="72">
        <f>A6</f>
        <v>1</v>
      </c>
      <c r="B30" s="73">
        <f>B6</f>
        <v>1</v>
      </c>
      <c r="C30" s="191" t="s">
        <v>37</v>
      </c>
      <c r="D30" s="190"/>
      <c r="E30" s="74"/>
      <c r="F30" s="73">
        <f>F14+F29+F24</f>
        <v>1920</v>
      </c>
      <c r="G30" s="73">
        <f>G14+G29+G24</f>
        <v>68.56</v>
      </c>
      <c r="H30" s="73">
        <f>H14+H29+H24</f>
        <v>75.16</v>
      </c>
      <c r="I30" s="73">
        <f>I14+I29+I24</f>
        <v>252.04000000000002</v>
      </c>
      <c r="J30" s="73">
        <f>J14+J29+J24</f>
        <v>1971.92</v>
      </c>
      <c r="K30" s="82"/>
      <c r="L30" s="85">
        <f>L14+L29+L24</f>
        <v>363.86</v>
      </c>
    </row>
    <row r="31" spans="1:12" ht="12.75" customHeight="1" x14ac:dyDescent="0.25">
      <c r="A31" s="99">
        <v>1</v>
      </c>
      <c r="B31" s="100">
        <v>2</v>
      </c>
      <c r="C31" s="101" t="s">
        <v>23</v>
      </c>
      <c r="D31" s="36" t="s">
        <v>24</v>
      </c>
      <c r="E31" s="19" t="s">
        <v>67</v>
      </c>
      <c r="F31" s="37">
        <v>180</v>
      </c>
      <c r="G31" s="38">
        <v>23.75</v>
      </c>
      <c r="H31" s="38">
        <v>13.88</v>
      </c>
      <c r="I31" s="38">
        <v>30.83</v>
      </c>
      <c r="J31" s="38">
        <v>349.33</v>
      </c>
      <c r="K31" s="141" t="s">
        <v>68</v>
      </c>
      <c r="L31" s="106">
        <v>89.56</v>
      </c>
    </row>
    <row r="32" spans="1:12" ht="12.75" customHeight="1" x14ac:dyDescent="0.25">
      <c r="A32" s="67"/>
      <c r="B32" s="47"/>
      <c r="C32" s="48"/>
      <c r="D32" s="46" t="s">
        <v>25</v>
      </c>
      <c r="E32" s="20" t="s">
        <v>69</v>
      </c>
      <c r="F32" s="42">
        <v>200</v>
      </c>
      <c r="G32" s="43">
        <v>1.82</v>
      </c>
      <c r="H32" s="43">
        <v>1.42</v>
      </c>
      <c r="I32" s="43">
        <v>13.74</v>
      </c>
      <c r="J32" s="43">
        <v>75.650000000000006</v>
      </c>
      <c r="K32" s="77" t="s">
        <v>70</v>
      </c>
      <c r="L32" s="83">
        <v>6.93</v>
      </c>
    </row>
    <row r="33" spans="1:12" ht="25.5" customHeight="1" x14ac:dyDescent="0.25">
      <c r="A33" s="67"/>
      <c r="B33" s="47"/>
      <c r="C33" s="48"/>
      <c r="D33" s="46" t="s">
        <v>26</v>
      </c>
      <c r="E33" s="20" t="s">
        <v>71</v>
      </c>
      <c r="F33" s="42">
        <v>65</v>
      </c>
      <c r="G33" s="43">
        <v>8</v>
      </c>
      <c r="H33" s="43">
        <v>9.36</v>
      </c>
      <c r="I33" s="43">
        <v>27.89</v>
      </c>
      <c r="J33" s="44">
        <v>228.5</v>
      </c>
      <c r="K33" s="77" t="s">
        <v>72</v>
      </c>
      <c r="L33" s="83">
        <v>35.79</v>
      </c>
    </row>
    <row r="34" spans="1:12" ht="12.75" customHeight="1" x14ac:dyDescent="0.25">
      <c r="A34" s="67"/>
      <c r="B34" s="47"/>
      <c r="C34" s="48"/>
      <c r="D34" s="46" t="s">
        <v>27</v>
      </c>
      <c r="E34" s="20" t="s">
        <v>63</v>
      </c>
      <c r="F34" s="42">
        <v>100</v>
      </c>
      <c r="G34" s="44">
        <v>0.4</v>
      </c>
      <c r="H34" s="44">
        <v>0.3</v>
      </c>
      <c r="I34" s="44">
        <v>10.3</v>
      </c>
      <c r="J34" s="42">
        <v>47</v>
      </c>
      <c r="K34" s="77" t="s">
        <v>49</v>
      </c>
      <c r="L34" s="83">
        <v>38.64</v>
      </c>
    </row>
    <row r="35" spans="1:12" ht="12.75" customHeight="1" x14ac:dyDescent="0.25">
      <c r="A35" s="67"/>
      <c r="B35" s="47"/>
      <c r="C35" s="48"/>
      <c r="D35" s="49"/>
      <c r="E35" s="12"/>
      <c r="F35" s="7"/>
      <c r="G35" s="7"/>
      <c r="H35" s="7"/>
      <c r="I35" s="7"/>
      <c r="J35" s="7"/>
      <c r="K35" s="79"/>
      <c r="L35" s="83"/>
    </row>
    <row r="36" spans="1:12" ht="12.75" customHeight="1" x14ac:dyDescent="0.25">
      <c r="A36" s="67"/>
      <c r="B36" s="47"/>
      <c r="C36" s="48"/>
      <c r="D36" s="50"/>
      <c r="E36" s="12"/>
      <c r="F36" s="7"/>
      <c r="G36" s="7"/>
      <c r="H36" s="7"/>
      <c r="I36" s="7"/>
      <c r="J36" s="7"/>
      <c r="K36" s="79"/>
      <c r="L36" s="83"/>
    </row>
    <row r="37" spans="1:12" ht="12.75" customHeight="1" x14ac:dyDescent="0.25">
      <c r="A37" s="67"/>
      <c r="B37" s="47"/>
      <c r="C37" s="48"/>
      <c r="D37" s="50"/>
      <c r="E37" s="12"/>
      <c r="F37" s="7"/>
      <c r="G37" s="7"/>
      <c r="H37" s="7"/>
      <c r="I37" s="7"/>
      <c r="J37" s="7"/>
      <c r="K37" s="79"/>
      <c r="L37" s="83"/>
    </row>
    <row r="38" spans="1:12" ht="12.75" customHeight="1" x14ac:dyDescent="0.25">
      <c r="A38" s="69"/>
      <c r="B38" s="51"/>
      <c r="C38" s="52"/>
      <c r="D38" s="53" t="s">
        <v>28</v>
      </c>
      <c r="E38" s="13"/>
      <c r="F38" s="9">
        <f>SUM(F31:F37)</f>
        <v>545</v>
      </c>
      <c r="G38" s="9">
        <f>SUM(G31:G37)</f>
        <v>33.97</v>
      </c>
      <c r="H38" s="9">
        <f>SUM(H31:H37)</f>
        <v>24.96</v>
      </c>
      <c r="I38" s="9">
        <f>SUM(I31:I37)</f>
        <v>82.76</v>
      </c>
      <c r="J38" s="9">
        <f>SUM(J31:J37)</f>
        <v>700.48</v>
      </c>
      <c r="K38" s="80"/>
      <c r="L38" s="84">
        <f>SUM(L31:L37)</f>
        <v>170.92000000000002</v>
      </c>
    </row>
    <row r="39" spans="1:12" ht="12.75" customHeight="1" x14ac:dyDescent="0.25">
      <c r="A39" s="71">
        <f>A31</f>
        <v>1</v>
      </c>
      <c r="B39" s="54">
        <f>B31</f>
        <v>2</v>
      </c>
      <c r="C39" s="55" t="s">
        <v>29</v>
      </c>
      <c r="D39" s="57" t="s">
        <v>30</v>
      </c>
      <c r="E39" s="20" t="s">
        <v>73</v>
      </c>
      <c r="F39" s="42">
        <v>60</v>
      </c>
      <c r="G39" s="42">
        <v>1</v>
      </c>
      <c r="H39" s="43">
        <v>5.08</v>
      </c>
      <c r="I39" s="44">
        <v>2.2000000000000002</v>
      </c>
      <c r="J39" s="43">
        <v>59.53</v>
      </c>
      <c r="K39" s="77" t="s">
        <v>74</v>
      </c>
      <c r="L39" s="83">
        <v>23.03</v>
      </c>
    </row>
    <row r="40" spans="1:12" ht="25.5" customHeight="1" x14ac:dyDescent="0.25">
      <c r="A40" s="67"/>
      <c r="B40" s="47"/>
      <c r="C40" s="48"/>
      <c r="D40" s="57" t="s">
        <v>31</v>
      </c>
      <c r="E40" s="20" t="s">
        <v>75</v>
      </c>
      <c r="F40" s="42">
        <v>210</v>
      </c>
      <c r="G40" s="43">
        <v>3.86</v>
      </c>
      <c r="H40" s="43">
        <v>7.78</v>
      </c>
      <c r="I40" s="43">
        <v>13.73</v>
      </c>
      <c r="J40" s="43">
        <v>135.88999999999999</v>
      </c>
      <c r="K40" s="77" t="s">
        <v>76</v>
      </c>
      <c r="L40" s="83">
        <v>20.260000000000002</v>
      </c>
    </row>
    <row r="41" spans="1:12" ht="25.5" customHeight="1" x14ac:dyDescent="0.25">
      <c r="A41" s="67"/>
      <c r="B41" s="47"/>
      <c r="C41" s="48"/>
      <c r="D41" s="57" t="s">
        <v>32</v>
      </c>
      <c r="E41" s="20" t="s">
        <v>77</v>
      </c>
      <c r="F41" s="42">
        <v>270</v>
      </c>
      <c r="G41" s="43">
        <v>24.15</v>
      </c>
      <c r="H41" s="43">
        <v>17.38</v>
      </c>
      <c r="I41" s="43">
        <v>42.78</v>
      </c>
      <c r="J41" s="43">
        <v>425.95</v>
      </c>
      <c r="K41" s="77" t="s">
        <v>78</v>
      </c>
      <c r="L41" s="83">
        <v>109.79</v>
      </c>
    </row>
    <row r="42" spans="1:12" ht="12.75" customHeight="1" x14ac:dyDescent="0.25">
      <c r="A42" s="67"/>
      <c r="B42" s="47"/>
      <c r="C42" s="48"/>
      <c r="D42" s="57" t="s">
        <v>33</v>
      </c>
      <c r="E42" s="22"/>
      <c r="F42" s="23"/>
      <c r="G42" s="23"/>
      <c r="H42" s="23"/>
      <c r="I42" s="23"/>
      <c r="J42" s="23"/>
      <c r="K42" s="78"/>
      <c r="L42" s="83"/>
    </row>
    <row r="43" spans="1:12" ht="12.75" customHeight="1" x14ac:dyDescent="0.25">
      <c r="A43" s="67"/>
      <c r="B43" s="47"/>
      <c r="C43" s="48"/>
      <c r="D43" s="57" t="s">
        <v>34</v>
      </c>
      <c r="E43" s="20" t="s">
        <v>79</v>
      </c>
      <c r="F43" s="42">
        <v>200</v>
      </c>
      <c r="G43" s="42">
        <v>1</v>
      </c>
      <c r="H43" s="44">
        <v>0.2</v>
      </c>
      <c r="I43" s="44">
        <v>20.2</v>
      </c>
      <c r="J43" s="42">
        <v>92</v>
      </c>
      <c r="K43" s="78"/>
      <c r="L43" s="83">
        <v>23</v>
      </c>
    </row>
    <row r="44" spans="1:12" ht="12.75" customHeight="1" x14ac:dyDescent="0.25">
      <c r="A44" s="67"/>
      <c r="B44" s="47"/>
      <c r="C44" s="48"/>
      <c r="D44" s="57" t="s">
        <v>35</v>
      </c>
      <c r="E44" s="20" t="s">
        <v>61</v>
      </c>
      <c r="F44" s="42">
        <v>20</v>
      </c>
      <c r="G44" s="43">
        <v>1.58</v>
      </c>
      <c r="H44" s="44">
        <v>0.2</v>
      </c>
      <c r="I44" s="43">
        <v>9.66</v>
      </c>
      <c r="J44" s="42">
        <v>47</v>
      </c>
      <c r="K44" s="78"/>
      <c r="L44" s="83">
        <v>2.4</v>
      </c>
    </row>
    <row r="45" spans="1:12" ht="12.75" customHeight="1" x14ac:dyDescent="0.25">
      <c r="A45" s="67"/>
      <c r="B45" s="47"/>
      <c r="C45" s="48"/>
      <c r="D45" s="57" t="s">
        <v>36</v>
      </c>
      <c r="E45" s="20" t="s">
        <v>62</v>
      </c>
      <c r="F45" s="42">
        <v>50</v>
      </c>
      <c r="G45" s="44">
        <v>3.3</v>
      </c>
      <c r="H45" s="44">
        <v>0.6</v>
      </c>
      <c r="I45" s="43">
        <v>19.82</v>
      </c>
      <c r="J45" s="42">
        <v>99</v>
      </c>
      <c r="K45" s="78"/>
      <c r="L45" s="83">
        <v>5</v>
      </c>
    </row>
    <row r="46" spans="1:12" ht="12.75" customHeight="1" x14ac:dyDescent="0.25">
      <c r="A46" s="67"/>
      <c r="B46" s="47"/>
      <c r="C46" s="48"/>
      <c r="D46" s="57"/>
      <c r="E46" s="20" t="s">
        <v>48</v>
      </c>
      <c r="F46" s="42">
        <v>100</v>
      </c>
      <c r="G46" s="44">
        <v>0.4</v>
      </c>
      <c r="H46" s="44">
        <v>0.4</v>
      </c>
      <c r="I46" s="42">
        <v>9.8000000000000007</v>
      </c>
      <c r="J46" s="42">
        <v>47</v>
      </c>
      <c r="K46" s="77" t="s">
        <v>49</v>
      </c>
      <c r="L46" s="83">
        <v>27.75</v>
      </c>
    </row>
    <row r="47" spans="1:12" ht="12.75" customHeight="1" x14ac:dyDescent="0.25">
      <c r="A47" s="67"/>
      <c r="B47" s="47"/>
      <c r="C47" s="48"/>
      <c r="D47" s="57"/>
      <c r="E47" s="12"/>
      <c r="F47" s="7"/>
      <c r="G47" s="7"/>
      <c r="H47" s="7"/>
      <c r="I47" s="7"/>
      <c r="J47" s="7"/>
      <c r="K47" s="79"/>
      <c r="L47" s="83"/>
    </row>
    <row r="48" spans="1:12" ht="15.75" customHeight="1" x14ac:dyDescent="0.25">
      <c r="A48" s="69"/>
      <c r="B48" s="51"/>
      <c r="C48" s="52"/>
      <c r="D48" s="53" t="s">
        <v>28</v>
      </c>
      <c r="E48" s="13"/>
      <c r="F48" s="9">
        <f t="shared" ref="F48:I48" si="3">SUM(F39:F47)</f>
        <v>910</v>
      </c>
      <c r="G48" s="9">
        <f t="shared" si="3"/>
        <v>35.289999999999992</v>
      </c>
      <c r="H48" s="9">
        <f t="shared" si="3"/>
        <v>31.639999999999997</v>
      </c>
      <c r="I48" s="9">
        <f t="shared" si="3"/>
        <v>118.18999999999998</v>
      </c>
      <c r="J48" s="9">
        <f>SUM(J39:J47)</f>
        <v>906.37</v>
      </c>
      <c r="K48" s="80"/>
      <c r="L48" s="84">
        <f>SUM(L39:L47)</f>
        <v>211.23000000000002</v>
      </c>
    </row>
    <row r="49" spans="1:12" ht="12.75" customHeight="1" x14ac:dyDescent="0.25">
      <c r="A49" s="71">
        <f>A31</f>
        <v>1</v>
      </c>
      <c r="B49" s="54">
        <f>B31</f>
        <v>2</v>
      </c>
      <c r="C49" s="55" t="s">
        <v>39</v>
      </c>
      <c r="D49" s="64" t="s">
        <v>40</v>
      </c>
      <c r="E49" s="20" t="s">
        <v>80</v>
      </c>
      <c r="F49" s="42">
        <v>75</v>
      </c>
      <c r="G49" s="43">
        <v>9.7799999999999994</v>
      </c>
      <c r="H49" s="43">
        <v>7.63</v>
      </c>
      <c r="I49" s="43">
        <v>25.18</v>
      </c>
      <c r="J49" s="43">
        <v>208.34</v>
      </c>
      <c r="K49" s="81" t="s">
        <v>81</v>
      </c>
      <c r="L49" s="83">
        <v>22</v>
      </c>
    </row>
    <row r="50" spans="1:12" ht="12.75" customHeight="1" x14ac:dyDescent="0.25">
      <c r="A50" s="67"/>
      <c r="B50" s="47"/>
      <c r="C50" s="48"/>
      <c r="D50" s="46" t="s">
        <v>34</v>
      </c>
      <c r="E50" s="20" t="s">
        <v>44</v>
      </c>
      <c r="F50" s="42">
        <v>200</v>
      </c>
      <c r="G50" s="43">
        <v>0.26</v>
      </c>
      <c r="H50" s="43">
        <v>0.03</v>
      </c>
      <c r="I50" s="43">
        <v>11.26</v>
      </c>
      <c r="J50" s="43">
        <v>47.79</v>
      </c>
      <c r="K50" s="77" t="s">
        <v>45</v>
      </c>
      <c r="L50" s="83">
        <v>4.32</v>
      </c>
    </row>
    <row r="51" spans="1:12" ht="12.75" customHeight="1" x14ac:dyDescent="0.25">
      <c r="A51" s="67"/>
      <c r="B51" s="47"/>
      <c r="C51" s="48"/>
      <c r="D51" s="46" t="s">
        <v>27</v>
      </c>
      <c r="E51" s="20" t="s">
        <v>82</v>
      </c>
      <c r="F51" s="42">
        <v>100</v>
      </c>
      <c r="G51" s="44">
        <v>0.8</v>
      </c>
      <c r="H51" s="44">
        <v>0.4</v>
      </c>
      <c r="I51" s="44">
        <v>8.1</v>
      </c>
      <c r="J51" s="42">
        <v>47</v>
      </c>
      <c r="K51" s="81" t="s">
        <v>49</v>
      </c>
      <c r="L51" s="83">
        <v>46.6</v>
      </c>
    </row>
    <row r="52" spans="1:12" ht="12.75" customHeight="1" x14ac:dyDescent="0.25">
      <c r="A52" s="67"/>
      <c r="B52" s="47"/>
      <c r="C52" s="58"/>
      <c r="D52" s="59"/>
      <c r="E52" s="6"/>
      <c r="F52" s="7"/>
      <c r="G52" s="7"/>
      <c r="H52" s="7"/>
      <c r="I52" s="7"/>
      <c r="J52" s="7"/>
      <c r="K52" s="79"/>
      <c r="L52" s="83"/>
    </row>
    <row r="53" spans="1:12" ht="12.75" customHeight="1" x14ac:dyDescent="0.25">
      <c r="A53" s="69"/>
      <c r="B53" s="51"/>
      <c r="C53" s="60"/>
      <c r="D53" s="61" t="s">
        <v>28</v>
      </c>
      <c r="E53" s="8"/>
      <c r="F53" s="9">
        <f>SUM(F49:F52)</f>
        <v>375</v>
      </c>
      <c r="G53" s="9">
        <f>SUM(G49:G52)</f>
        <v>10.84</v>
      </c>
      <c r="H53" s="9">
        <f>SUM(H49:H52)</f>
        <v>8.06</v>
      </c>
      <c r="I53" s="9">
        <f>SUM(I49:I52)</f>
        <v>44.54</v>
      </c>
      <c r="J53" s="9">
        <f>SUM(J49:J52)</f>
        <v>303.13</v>
      </c>
      <c r="K53" s="80"/>
      <c r="L53" s="84">
        <f>SUM(L49:L52)</f>
        <v>72.92</v>
      </c>
    </row>
    <row r="54" spans="1:12" ht="15.75" customHeight="1" thickBot="1" x14ac:dyDescent="0.3">
      <c r="A54" s="115">
        <f>A49</f>
        <v>1</v>
      </c>
      <c r="B54" s="107">
        <f>B49</f>
        <v>2</v>
      </c>
      <c r="C54" s="186" t="s">
        <v>37</v>
      </c>
      <c r="D54" s="187"/>
      <c r="E54" s="108"/>
      <c r="F54" s="107">
        <f>F38+F48+F53</f>
        <v>1830</v>
      </c>
      <c r="G54" s="107">
        <f t="shared" ref="G54:J54" si="4">G38+G48+G53</f>
        <v>80.099999999999994</v>
      </c>
      <c r="H54" s="107">
        <f t="shared" si="4"/>
        <v>64.66</v>
      </c>
      <c r="I54" s="107">
        <f t="shared" si="4"/>
        <v>245.48999999999998</v>
      </c>
      <c r="J54" s="107">
        <f t="shared" si="4"/>
        <v>1909.98</v>
      </c>
      <c r="K54" s="116"/>
      <c r="L54" s="85">
        <f t="shared" ref="L54" si="5">L38+L48+L53</f>
        <v>455.07000000000005</v>
      </c>
    </row>
    <row r="55" spans="1:12" ht="26.25" customHeight="1" x14ac:dyDescent="0.25">
      <c r="A55" s="99">
        <v>1</v>
      </c>
      <c r="B55" s="117">
        <v>3</v>
      </c>
      <c r="C55" s="133" t="s">
        <v>23</v>
      </c>
      <c r="D55" s="142" t="s">
        <v>24</v>
      </c>
      <c r="E55" s="89" t="s">
        <v>83</v>
      </c>
      <c r="F55" s="37">
        <v>120</v>
      </c>
      <c r="G55" s="37">
        <v>13.42</v>
      </c>
      <c r="H55" s="143">
        <v>8.73</v>
      </c>
      <c r="I55" s="38">
        <v>13.48</v>
      </c>
      <c r="J55" s="38">
        <v>186.57</v>
      </c>
      <c r="K55" s="144" t="s">
        <v>84</v>
      </c>
      <c r="L55" s="106">
        <v>24.11</v>
      </c>
    </row>
    <row r="56" spans="1:12" ht="12.75" customHeight="1" x14ac:dyDescent="0.25">
      <c r="A56" s="67"/>
      <c r="B56" s="110"/>
      <c r="C56" s="125"/>
      <c r="D56" s="145" t="s">
        <v>24</v>
      </c>
      <c r="E56" s="90" t="s">
        <v>85</v>
      </c>
      <c r="F56" s="42">
        <v>150</v>
      </c>
      <c r="G56" s="43">
        <v>3.14</v>
      </c>
      <c r="H56" s="43">
        <v>6.05</v>
      </c>
      <c r="I56" s="44">
        <v>25.2</v>
      </c>
      <c r="J56" s="43">
        <v>168.16</v>
      </c>
      <c r="K56" s="56" t="s">
        <v>86</v>
      </c>
      <c r="L56" s="83">
        <v>14.5</v>
      </c>
    </row>
    <row r="57" spans="1:12" ht="12.75" customHeight="1" x14ac:dyDescent="0.25">
      <c r="A57" s="67"/>
      <c r="B57" s="110"/>
      <c r="C57" s="125"/>
      <c r="D57" s="145" t="s">
        <v>25</v>
      </c>
      <c r="E57" s="90" t="s">
        <v>87</v>
      </c>
      <c r="F57" s="42">
        <v>200</v>
      </c>
      <c r="G57" s="44">
        <v>0.3</v>
      </c>
      <c r="H57" s="43">
        <v>0.06</v>
      </c>
      <c r="I57" s="44">
        <v>12.5</v>
      </c>
      <c r="J57" s="43">
        <v>53.93</v>
      </c>
      <c r="K57" s="56" t="s">
        <v>88</v>
      </c>
      <c r="L57" s="83">
        <v>2.41</v>
      </c>
    </row>
    <row r="58" spans="1:12" ht="12.75" customHeight="1" x14ac:dyDescent="0.25">
      <c r="A58" s="67"/>
      <c r="B58" s="110"/>
      <c r="C58" s="125"/>
      <c r="D58" s="145" t="s">
        <v>26</v>
      </c>
      <c r="E58" s="90" t="s">
        <v>89</v>
      </c>
      <c r="F58" s="42">
        <v>50</v>
      </c>
      <c r="G58" s="43">
        <v>3.24</v>
      </c>
      <c r="H58" s="44">
        <v>7.65</v>
      </c>
      <c r="I58" s="43">
        <v>19.45</v>
      </c>
      <c r="J58" s="42">
        <v>160.1</v>
      </c>
      <c r="K58" s="56" t="s">
        <v>90</v>
      </c>
      <c r="L58" s="83">
        <v>13.65</v>
      </c>
    </row>
    <row r="59" spans="1:12" ht="12.75" customHeight="1" x14ac:dyDescent="0.25">
      <c r="A59" s="67"/>
      <c r="B59" s="110"/>
      <c r="C59" s="125"/>
      <c r="D59" s="145" t="s">
        <v>27</v>
      </c>
      <c r="E59" s="90" t="s">
        <v>48</v>
      </c>
      <c r="F59" s="42">
        <v>100</v>
      </c>
      <c r="G59" s="43">
        <v>0.4</v>
      </c>
      <c r="H59" s="44">
        <v>0.4</v>
      </c>
      <c r="I59" s="43">
        <v>9.8000000000000007</v>
      </c>
      <c r="J59" s="44">
        <v>47</v>
      </c>
      <c r="K59" s="56" t="s">
        <v>49</v>
      </c>
      <c r="L59" s="83">
        <v>27.75</v>
      </c>
    </row>
    <row r="60" spans="1:12" ht="12.75" customHeight="1" x14ac:dyDescent="0.25">
      <c r="A60" s="67"/>
      <c r="B60" s="110"/>
      <c r="C60" s="125"/>
      <c r="D60" s="127"/>
      <c r="E60" s="12"/>
      <c r="F60" s="7"/>
      <c r="G60" s="7"/>
      <c r="H60" s="7"/>
      <c r="I60" s="7"/>
      <c r="J60" s="7"/>
      <c r="K60" s="68"/>
      <c r="L60" s="83"/>
    </row>
    <row r="61" spans="1:12" ht="12.75" customHeight="1" x14ac:dyDescent="0.25">
      <c r="A61" s="67"/>
      <c r="B61" s="110"/>
      <c r="C61" s="125"/>
      <c r="D61" s="126"/>
      <c r="E61" s="12"/>
      <c r="F61" s="7"/>
      <c r="G61" s="7"/>
      <c r="H61" s="7"/>
      <c r="I61" s="7"/>
      <c r="J61" s="7"/>
      <c r="K61" s="68"/>
      <c r="L61" s="83"/>
    </row>
    <row r="62" spans="1:12" ht="12.75" customHeight="1" x14ac:dyDescent="0.25">
      <c r="A62" s="67"/>
      <c r="B62" s="110"/>
      <c r="C62" s="125"/>
      <c r="D62" s="126"/>
      <c r="E62" s="12"/>
      <c r="F62" s="7"/>
      <c r="G62" s="7"/>
      <c r="H62" s="7"/>
      <c r="I62" s="7"/>
      <c r="J62" s="7"/>
      <c r="K62" s="68"/>
      <c r="L62" s="83"/>
    </row>
    <row r="63" spans="1:12" ht="12.75" customHeight="1" x14ac:dyDescent="0.25">
      <c r="A63" s="69"/>
      <c r="B63" s="111"/>
      <c r="C63" s="109"/>
      <c r="D63" s="123" t="s">
        <v>28</v>
      </c>
      <c r="E63" s="13"/>
      <c r="F63" s="9">
        <f t="shared" ref="F63:J63" si="6">SUM(F55:F62)</f>
        <v>620</v>
      </c>
      <c r="G63" s="9">
        <f t="shared" si="6"/>
        <v>20.5</v>
      </c>
      <c r="H63" s="9">
        <f t="shared" si="6"/>
        <v>22.89</v>
      </c>
      <c r="I63" s="9">
        <f t="shared" si="6"/>
        <v>80.429999999999993</v>
      </c>
      <c r="J63" s="9">
        <f t="shared" si="6"/>
        <v>615.76</v>
      </c>
      <c r="K63" s="70"/>
      <c r="L63" s="84">
        <f>SUM(L55:L62)</f>
        <v>82.419999999999987</v>
      </c>
    </row>
    <row r="64" spans="1:12" ht="12.75" customHeight="1" x14ac:dyDescent="0.25">
      <c r="A64" s="71">
        <f>A55</f>
        <v>1</v>
      </c>
      <c r="B64" s="112">
        <f t="shared" ref="B64" si="7">B55</f>
        <v>3</v>
      </c>
      <c r="C64" s="125" t="s">
        <v>29</v>
      </c>
      <c r="D64" s="145" t="s">
        <v>30</v>
      </c>
      <c r="E64" s="90" t="s">
        <v>91</v>
      </c>
      <c r="F64" s="42">
        <v>60</v>
      </c>
      <c r="G64" s="43">
        <v>0.82</v>
      </c>
      <c r="H64" s="43">
        <v>5.18</v>
      </c>
      <c r="I64" s="43">
        <v>2.71</v>
      </c>
      <c r="J64" s="43">
        <v>60.91</v>
      </c>
      <c r="K64" s="45" t="s">
        <v>92</v>
      </c>
      <c r="L64" s="83">
        <v>14.42</v>
      </c>
    </row>
    <row r="65" spans="1:12" ht="26.25" customHeight="1" x14ac:dyDescent="0.25">
      <c r="A65" s="67"/>
      <c r="B65" s="110"/>
      <c r="C65" s="125"/>
      <c r="D65" s="145" t="s">
        <v>31</v>
      </c>
      <c r="E65" s="90" t="s">
        <v>93</v>
      </c>
      <c r="F65" s="42">
        <v>225</v>
      </c>
      <c r="G65" s="43">
        <v>3.57</v>
      </c>
      <c r="H65" s="43">
        <v>10.19</v>
      </c>
      <c r="I65" s="43">
        <v>10.31</v>
      </c>
      <c r="J65" s="43">
        <v>147.93</v>
      </c>
      <c r="K65" s="45" t="s">
        <v>94</v>
      </c>
      <c r="L65" s="83">
        <v>23.63</v>
      </c>
    </row>
    <row r="66" spans="1:12" ht="12.75" customHeight="1" x14ac:dyDescent="0.25">
      <c r="A66" s="67"/>
      <c r="B66" s="110"/>
      <c r="C66" s="125"/>
      <c r="D66" s="145" t="s">
        <v>32</v>
      </c>
      <c r="E66" s="90" t="s">
        <v>95</v>
      </c>
      <c r="F66" s="42">
        <v>245</v>
      </c>
      <c r="G66" s="43">
        <v>25.64</v>
      </c>
      <c r="H66" s="43">
        <v>20.13</v>
      </c>
      <c r="I66" s="43">
        <v>50.11</v>
      </c>
      <c r="J66" s="43">
        <v>483.83</v>
      </c>
      <c r="K66" s="45" t="s">
        <v>96</v>
      </c>
      <c r="L66" s="83">
        <v>76.5</v>
      </c>
    </row>
    <row r="67" spans="1:12" ht="12.75" customHeight="1" x14ac:dyDescent="0.25">
      <c r="A67" s="67"/>
      <c r="B67" s="110"/>
      <c r="C67" s="125"/>
      <c r="D67" s="145" t="s">
        <v>33</v>
      </c>
      <c r="E67" s="91"/>
      <c r="F67" s="23"/>
      <c r="G67" s="23"/>
      <c r="H67" s="23"/>
      <c r="I67" s="23"/>
      <c r="J67" s="23"/>
      <c r="K67" s="24"/>
      <c r="L67" s="83"/>
    </row>
    <row r="68" spans="1:12" ht="12.75" customHeight="1" x14ac:dyDescent="0.25">
      <c r="A68" s="67"/>
      <c r="B68" s="110"/>
      <c r="C68" s="125"/>
      <c r="D68" s="145" t="s">
        <v>34</v>
      </c>
      <c r="E68" s="90" t="s">
        <v>97</v>
      </c>
      <c r="F68" s="42">
        <v>200</v>
      </c>
      <c r="G68" s="44">
        <v>0.2</v>
      </c>
      <c r="H68" s="43">
        <v>0.08</v>
      </c>
      <c r="I68" s="43">
        <v>12.44</v>
      </c>
      <c r="J68" s="43">
        <v>52.69</v>
      </c>
      <c r="K68" s="45" t="s">
        <v>98</v>
      </c>
      <c r="L68" s="83">
        <v>10.76</v>
      </c>
    </row>
    <row r="69" spans="1:12" ht="12.75" customHeight="1" x14ac:dyDescent="0.25">
      <c r="A69" s="67"/>
      <c r="B69" s="110"/>
      <c r="C69" s="125"/>
      <c r="D69" s="145" t="s">
        <v>35</v>
      </c>
      <c r="E69" s="90" t="s">
        <v>61</v>
      </c>
      <c r="F69" s="42">
        <v>20</v>
      </c>
      <c r="G69" s="43">
        <v>1.58</v>
      </c>
      <c r="H69" s="44">
        <v>0.2</v>
      </c>
      <c r="I69" s="43">
        <v>9.66</v>
      </c>
      <c r="J69" s="42">
        <v>47</v>
      </c>
      <c r="K69" s="56"/>
      <c r="L69" s="83">
        <v>2.4</v>
      </c>
    </row>
    <row r="70" spans="1:12" ht="12.75" customHeight="1" x14ac:dyDescent="0.25">
      <c r="A70" s="67"/>
      <c r="B70" s="110"/>
      <c r="C70" s="125"/>
      <c r="D70" s="145" t="s">
        <v>36</v>
      </c>
      <c r="E70" s="90" t="s">
        <v>62</v>
      </c>
      <c r="F70" s="42">
        <v>50</v>
      </c>
      <c r="G70" s="44">
        <v>3.3</v>
      </c>
      <c r="H70" s="44">
        <v>0.6</v>
      </c>
      <c r="I70" s="43">
        <v>19.82</v>
      </c>
      <c r="J70" s="42">
        <v>99</v>
      </c>
      <c r="K70" s="56"/>
      <c r="L70" s="83">
        <v>5</v>
      </c>
    </row>
    <row r="71" spans="1:12" ht="12.75" customHeight="1" x14ac:dyDescent="0.25">
      <c r="A71" s="67"/>
      <c r="B71" s="110"/>
      <c r="C71" s="125"/>
      <c r="D71" s="145" t="s">
        <v>27</v>
      </c>
      <c r="E71" s="90" t="s">
        <v>63</v>
      </c>
      <c r="F71" s="42">
        <v>100</v>
      </c>
      <c r="G71" s="44">
        <v>0.4</v>
      </c>
      <c r="H71" s="44">
        <v>0.3</v>
      </c>
      <c r="I71" s="44">
        <v>10.3</v>
      </c>
      <c r="J71" s="42">
        <v>47</v>
      </c>
      <c r="K71" s="45" t="s">
        <v>49</v>
      </c>
      <c r="L71" s="83">
        <v>38.64</v>
      </c>
    </row>
    <row r="72" spans="1:12" ht="12.75" customHeight="1" x14ac:dyDescent="0.25">
      <c r="A72" s="67"/>
      <c r="B72" s="110"/>
      <c r="C72" s="125"/>
      <c r="D72" s="122"/>
      <c r="E72" s="12"/>
      <c r="F72" s="7"/>
      <c r="G72" s="7"/>
      <c r="H72" s="7"/>
      <c r="I72" s="7"/>
      <c r="J72" s="7"/>
      <c r="K72" s="68"/>
      <c r="L72" s="83"/>
    </row>
    <row r="73" spans="1:12" ht="15.75" customHeight="1" x14ac:dyDescent="0.25">
      <c r="A73" s="69"/>
      <c r="B73" s="111"/>
      <c r="C73" s="125"/>
      <c r="D73" s="123" t="s">
        <v>28</v>
      </c>
      <c r="E73" s="13"/>
      <c r="F73" s="9">
        <f t="shared" ref="F73:I73" si="8">SUM(F64:F72)</f>
        <v>900</v>
      </c>
      <c r="G73" s="9">
        <f t="shared" si="8"/>
        <v>35.51</v>
      </c>
      <c r="H73" s="9">
        <f t="shared" si="8"/>
        <v>36.68</v>
      </c>
      <c r="I73" s="9">
        <f t="shared" si="8"/>
        <v>115.34999999999998</v>
      </c>
      <c r="J73" s="9">
        <f>SUM(J64:J72)</f>
        <v>938.3599999999999</v>
      </c>
      <c r="K73" s="70"/>
      <c r="L73" s="84">
        <f>SUM(L64:L72)</f>
        <v>171.35000000000002</v>
      </c>
    </row>
    <row r="74" spans="1:12" ht="12.75" customHeight="1" x14ac:dyDescent="0.25">
      <c r="A74" s="71">
        <f>A55</f>
        <v>1</v>
      </c>
      <c r="B74" s="112">
        <f>B55</f>
        <v>3</v>
      </c>
      <c r="C74" s="124" t="s">
        <v>39</v>
      </c>
      <c r="D74" s="64" t="s">
        <v>40</v>
      </c>
      <c r="E74" s="90" t="s">
        <v>223</v>
      </c>
      <c r="F74" s="42">
        <v>75</v>
      </c>
      <c r="G74" s="43">
        <v>12.89</v>
      </c>
      <c r="H74" s="43">
        <v>9.43</v>
      </c>
      <c r="I74" s="44">
        <v>12.3</v>
      </c>
      <c r="J74" s="43">
        <v>188.27</v>
      </c>
      <c r="K74" s="56" t="s">
        <v>99</v>
      </c>
      <c r="L74" s="83">
        <v>22</v>
      </c>
    </row>
    <row r="75" spans="1:12" ht="12.75" customHeight="1" x14ac:dyDescent="0.25">
      <c r="A75" s="67"/>
      <c r="B75" s="110"/>
      <c r="C75" s="125"/>
      <c r="D75" s="145" t="s">
        <v>34</v>
      </c>
      <c r="E75" s="90" t="s">
        <v>100</v>
      </c>
      <c r="F75" s="42">
        <v>200</v>
      </c>
      <c r="G75" s="44">
        <v>8.1999999999999993</v>
      </c>
      <c r="H75" s="42">
        <v>3</v>
      </c>
      <c r="I75" s="44">
        <v>11.8</v>
      </c>
      <c r="J75" s="42">
        <v>114</v>
      </c>
      <c r="K75" s="56"/>
      <c r="L75" s="83">
        <v>49</v>
      </c>
    </row>
    <row r="76" spans="1:12" ht="12.75" customHeight="1" x14ac:dyDescent="0.25">
      <c r="A76" s="67"/>
      <c r="B76" s="110"/>
      <c r="C76" s="125"/>
      <c r="D76" s="145" t="s">
        <v>27</v>
      </c>
      <c r="E76" s="90" t="s">
        <v>101</v>
      </c>
      <c r="F76" s="42">
        <v>100</v>
      </c>
      <c r="G76" s="44">
        <v>0.6</v>
      </c>
      <c r="H76" s="44">
        <v>0.6</v>
      </c>
      <c r="I76" s="44">
        <v>15.4</v>
      </c>
      <c r="J76" s="42">
        <v>72</v>
      </c>
      <c r="K76" s="56" t="s">
        <v>49</v>
      </c>
      <c r="L76" s="83">
        <v>45</v>
      </c>
    </row>
    <row r="77" spans="1:12" ht="12.75" customHeight="1" x14ac:dyDescent="0.25">
      <c r="A77" s="67"/>
      <c r="B77" s="110"/>
      <c r="C77" s="125"/>
      <c r="D77" s="126"/>
      <c r="E77" s="12"/>
      <c r="F77" s="7"/>
      <c r="G77" s="7"/>
      <c r="H77" s="7"/>
      <c r="I77" s="7"/>
      <c r="J77" s="7"/>
      <c r="K77" s="68"/>
      <c r="L77" s="83"/>
    </row>
    <row r="78" spans="1:12" ht="12.75" customHeight="1" x14ac:dyDescent="0.25">
      <c r="A78" s="69"/>
      <c r="B78" s="111"/>
      <c r="C78" s="109"/>
      <c r="D78" s="123" t="s">
        <v>28</v>
      </c>
      <c r="E78" s="13"/>
      <c r="F78" s="9">
        <f>SUM(F74:F77)</f>
        <v>375</v>
      </c>
      <c r="G78" s="9">
        <f>SUM(G74:G77)</f>
        <v>21.69</v>
      </c>
      <c r="H78" s="9">
        <f>SUM(H74:H77)</f>
        <v>13.03</v>
      </c>
      <c r="I78" s="9">
        <f>SUM(I74:I77)</f>
        <v>39.5</v>
      </c>
      <c r="J78" s="9">
        <f>SUM(J74:J77)</f>
        <v>374.27</v>
      </c>
      <c r="K78" s="70"/>
      <c r="L78" s="84">
        <f>SUM(L74:L77)</f>
        <v>116</v>
      </c>
    </row>
    <row r="79" spans="1:12" ht="15.75" customHeight="1" thickBot="1" x14ac:dyDescent="0.3">
      <c r="A79" s="72">
        <f>A74</f>
        <v>1</v>
      </c>
      <c r="B79" s="73">
        <f>B74</f>
        <v>3</v>
      </c>
      <c r="C79" s="189" t="s">
        <v>37</v>
      </c>
      <c r="D79" s="190"/>
      <c r="E79" s="74"/>
      <c r="F79" s="73">
        <f>F63+F73+F78</f>
        <v>1895</v>
      </c>
      <c r="G79" s="73">
        <f t="shared" ref="G79:L79" si="9">G63+G73+G78</f>
        <v>77.7</v>
      </c>
      <c r="H79" s="73">
        <f t="shared" si="9"/>
        <v>72.599999999999994</v>
      </c>
      <c r="I79" s="73">
        <f t="shared" si="9"/>
        <v>235.27999999999997</v>
      </c>
      <c r="J79" s="73">
        <f t="shared" si="9"/>
        <v>1928.3899999999999</v>
      </c>
      <c r="K79" s="75"/>
      <c r="L79" s="121">
        <f t="shared" si="9"/>
        <v>369.77</v>
      </c>
    </row>
    <row r="80" spans="1:12" ht="12.75" customHeight="1" x14ac:dyDescent="0.25">
      <c r="A80" s="99">
        <v>1</v>
      </c>
      <c r="B80" s="100">
        <v>4</v>
      </c>
      <c r="C80" s="101" t="s">
        <v>23</v>
      </c>
      <c r="D80" s="36" t="s">
        <v>24</v>
      </c>
      <c r="E80" s="89" t="s">
        <v>102</v>
      </c>
      <c r="F80" s="37">
        <v>200</v>
      </c>
      <c r="G80" s="38">
        <v>6.45</v>
      </c>
      <c r="H80" s="38">
        <v>4.59</v>
      </c>
      <c r="I80" s="38">
        <v>22.76</v>
      </c>
      <c r="J80" s="38">
        <v>160.02000000000001</v>
      </c>
      <c r="K80" s="76" t="s">
        <v>103</v>
      </c>
      <c r="L80" s="106">
        <v>27.95</v>
      </c>
    </row>
    <row r="81" spans="1:12" ht="12.75" customHeight="1" x14ac:dyDescent="0.25">
      <c r="A81" s="67"/>
      <c r="B81" s="47"/>
      <c r="C81" s="48"/>
      <c r="D81" s="46" t="s">
        <v>24</v>
      </c>
      <c r="E81" s="90" t="s">
        <v>104</v>
      </c>
      <c r="F81" s="42">
        <v>50</v>
      </c>
      <c r="G81" s="43">
        <v>4.84</v>
      </c>
      <c r="H81" s="44">
        <v>5.8</v>
      </c>
      <c r="I81" s="44">
        <v>0.9</v>
      </c>
      <c r="J81" s="43">
        <v>75.19</v>
      </c>
      <c r="K81" s="81" t="s">
        <v>105</v>
      </c>
      <c r="L81" s="83">
        <v>12.3</v>
      </c>
    </row>
    <row r="82" spans="1:12" ht="12.75" customHeight="1" x14ac:dyDescent="0.25">
      <c r="A82" s="67"/>
      <c r="B82" s="47"/>
      <c r="C82" s="48"/>
      <c r="D82" s="46" t="s">
        <v>25</v>
      </c>
      <c r="E82" s="90" t="s">
        <v>44</v>
      </c>
      <c r="F82" s="42">
        <v>200</v>
      </c>
      <c r="G82" s="43">
        <v>0.26</v>
      </c>
      <c r="H82" s="43">
        <v>0.03</v>
      </c>
      <c r="I82" s="43">
        <v>11.26</v>
      </c>
      <c r="J82" s="43">
        <v>47.79</v>
      </c>
      <c r="K82" s="77" t="s">
        <v>45</v>
      </c>
      <c r="L82" s="83">
        <v>4.32</v>
      </c>
    </row>
    <row r="83" spans="1:12" ht="25.5" customHeight="1" x14ac:dyDescent="0.25">
      <c r="A83" s="67"/>
      <c r="B83" s="47"/>
      <c r="C83" s="48"/>
      <c r="D83" s="46" t="s">
        <v>26</v>
      </c>
      <c r="E83" s="91" t="s">
        <v>46</v>
      </c>
      <c r="F83" s="23">
        <v>65</v>
      </c>
      <c r="G83" s="23">
        <v>6.72</v>
      </c>
      <c r="H83" s="23">
        <v>12.08</v>
      </c>
      <c r="I83" s="23">
        <v>19.45</v>
      </c>
      <c r="J83" s="23">
        <v>214.7</v>
      </c>
      <c r="K83" s="78" t="s">
        <v>47</v>
      </c>
      <c r="L83" s="83">
        <v>26.44</v>
      </c>
    </row>
    <row r="84" spans="1:12" ht="12.75" customHeight="1" x14ac:dyDescent="0.25">
      <c r="A84" s="67"/>
      <c r="B84" s="47"/>
      <c r="C84" s="48"/>
      <c r="D84" s="46" t="s">
        <v>27</v>
      </c>
      <c r="E84" s="90" t="s">
        <v>63</v>
      </c>
      <c r="F84" s="42">
        <v>100</v>
      </c>
      <c r="G84" s="44">
        <v>0.4</v>
      </c>
      <c r="H84" s="44">
        <v>0.3</v>
      </c>
      <c r="I84" s="44">
        <v>10.3</v>
      </c>
      <c r="J84" s="42">
        <v>47</v>
      </c>
      <c r="K84" s="77" t="s">
        <v>49</v>
      </c>
      <c r="L84" s="83">
        <v>38.64</v>
      </c>
    </row>
    <row r="85" spans="1:12" ht="12.75" customHeight="1" x14ac:dyDescent="0.25">
      <c r="A85" s="67"/>
      <c r="B85" s="47"/>
      <c r="C85" s="48"/>
      <c r="D85" s="49"/>
      <c r="E85" s="12"/>
      <c r="F85" s="7"/>
      <c r="G85" s="7"/>
      <c r="H85" s="7"/>
      <c r="I85" s="7"/>
      <c r="J85" s="7"/>
      <c r="K85" s="79"/>
      <c r="L85" s="83"/>
    </row>
    <row r="86" spans="1:12" ht="12.75" customHeight="1" x14ac:dyDescent="0.25">
      <c r="A86" s="67"/>
      <c r="B86" s="47"/>
      <c r="C86" s="48"/>
      <c r="D86" s="50"/>
      <c r="E86" s="12"/>
      <c r="F86" s="7"/>
      <c r="G86" s="7"/>
      <c r="H86" s="7"/>
      <c r="I86" s="7"/>
      <c r="J86" s="7"/>
      <c r="K86" s="79"/>
      <c r="L86" s="83"/>
    </row>
    <row r="87" spans="1:12" ht="12.75" customHeight="1" x14ac:dyDescent="0.25">
      <c r="A87" s="67"/>
      <c r="B87" s="47"/>
      <c r="C87" s="48"/>
      <c r="D87" s="50"/>
      <c r="E87" s="12"/>
      <c r="F87" s="7"/>
      <c r="G87" s="7"/>
      <c r="H87" s="7"/>
      <c r="I87" s="7"/>
      <c r="J87" s="7"/>
      <c r="K87" s="79"/>
      <c r="L87" s="83"/>
    </row>
    <row r="88" spans="1:12" ht="12.75" customHeight="1" x14ac:dyDescent="0.25">
      <c r="A88" s="69"/>
      <c r="B88" s="51"/>
      <c r="C88" s="52"/>
      <c r="D88" s="53" t="s">
        <v>28</v>
      </c>
      <c r="E88" s="13"/>
      <c r="F88" s="9">
        <f t="shared" ref="F88:J88" si="10">SUM(F80:F87)</f>
        <v>615</v>
      </c>
      <c r="G88" s="9">
        <f t="shared" si="10"/>
        <v>18.669999999999998</v>
      </c>
      <c r="H88" s="9">
        <f t="shared" si="10"/>
        <v>22.8</v>
      </c>
      <c r="I88" s="9">
        <f t="shared" si="10"/>
        <v>64.67</v>
      </c>
      <c r="J88" s="9">
        <f t="shared" si="10"/>
        <v>544.70000000000005</v>
      </c>
      <c r="K88" s="80"/>
      <c r="L88" s="84">
        <f>SUM(L80:L87)</f>
        <v>109.65</v>
      </c>
    </row>
    <row r="89" spans="1:12" ht="12.75" customHeight="1" x14ac:dyDescent="0.25">
      <c r="A89" s="71">
        <f>A80</f>
        <v>1</v>
      </c>
      <c r="B89" s="54">
        <f t="shared" ref="B89" si="11">B80</f>
        <v>4</v>
      </c>
      <c r="C89" s="55" t="s">
        <v>29</v>
      </c>
      <c r="D89" s="46" t="s">
        <v>30</v>
      </c>
      <c r="E89" s="90" t="s">
        <v>230</v>
      </c>
      <c r="F89" s="42">
        <v>60</v>
      </c>
      <c r="G89" s="43">
        <v>0.76</v>
      </c>
      <c r="H89" s="44">
        <v>3.1</v>
      </c>
      <c r="I89" s="43">
        <v>2.73</v>
      </c>
      <c r="J89" s="44">
        <v>42.7</v>
      </c>
      <c r="K89" s="77" t="s">
        <v>106</v>
      </c>
      <c r="L89" s="83">
        <v>15.6</v>
      </c>
    </row>
    <row r="90" spans="1:12" ht="25.5" customHeight="1" x14ac:dyDescent="0.25">
      <c r="A90" s="67"/>
      <c r="B90" s="47"/>
      <c r="C90" s="48"/>
      <c r="D90" s="46" t="s">
        <v>31</v>
      </c>
      <c r="E90" s="90" t="s">
        <v>107</v>
      </c>
      <c r="F90" s="42">
        <v>220</v>
      </c>
      <c r="G90" s="43">
        <v>3.9</v>
      </c>
      <c r="H90" s="43">
        <v>9.2000000000000011</v>
      </c>
      <c r="I90" s="43">
        <v>12.030000000000001</v>
      </c>
      <c r="J90" s="43">
        <v>141.94999999999999</v>
      </c>
      <c r="K90" s="81" t="s">
        <v>108</v>
      </c>
      <c r="L90" s="83">
        <v>29.05</v>
      </c>
    </row>
    <row r="91" spans="1:12" ht="12.75" customHeight="1" x14ac:dyDescent="0.25">
      <c r="A91" s="67"/>
      <c r="B91" s="47"/>
      <c r="C91" s="48"/>
      <c r="D91" s="46" t="s">
        <v>32</v>
      </c>
      <c r="E91" s="90" t="s">
        <v>109</v>
      </c>
      <c r="F91" s="42">
        <v>90</v>
      </c>
      <c r="G91" s="43">
        <v>16.14</v>
      </c>
      <c r="H91" s="43">
        <v>13.43</v>
      </c>
      <c r="I91" s="43">
        <v>0.72</v>
      </c>
      <c r="J91" s="43">
        <v>186.71</v>
      </c>
      <c r="K91" s="77" t="s">
        <v>110</v>
      </c>
      <c r="L91" s="83">
        <v>58.15</v>
      </c>
    </row>
    <row r="92" spans="1:12" ht="12.75" customHeight="1" x14ac:dyDescent="0.25">
      <c r="A92" s="67"/>
      <c r="B92" s="47"/>
      <c r="C92" s="48"/>
      <c r="D92" s="46" t="s">
        <v>33</v>
      </c>
      <c r="E92" s="90" t="s">
        <v>111</v>
      </c>
      <c r="F92" s="42">
        <v>150</v>
      </c>
      <c r="G92" s="43">
        <v>5.83</v>
      </c>
      <c r="H92" s="43">
        <v>0.69</v>
      </c>
      <c r="I92" s="43">
        <v>37.369999999999997</v>
      </c>
      <c r="J92" s="43">
        <v>179.14</v>
      </c>
      <c r="K92" s="77" t="s">
        <v>112</v>
      </c>
      <c r="L92" s="83">
        <v>7.09</v>
      </c>
    </row>
    <row r="93" spans="1:12" ht="12.75" customHeight="1" x14ac:dyDescent="0.25">
      <c r="A93" s="67"/>
      <c r="B93" s="47"/>
      <c r="C93" s="48"/>
      <c r="D93" s="46" t="s">
        <v>34</v>
      </c>
      <c r="E93" s="90" t="s">
        <v>113</v>
      </c>
      <c r="F93" s="42">
        <v>200</v>
      </c>
      <c r="G93" s="43">
        <v>0.54</v>
      </c>
      <c r="H93" s="43">
        <v>0.22</v>
      </c>
      <c r="I93" s="43">
        <v>18.71</v>
      </c>
      <c r="J93" s="43">
        <v>89.33</v>
      </c>
      <c r="K93" s="77" t="s">
        <v>114</v>
      </c>
      <c r="L93" s="83">
        <v>7.76</v>
      </c>
    </row>
    <row r="94" spans="1:12" ht="12.75" customHeight="1" x14ac:dyDescent="0.25">
      <c r="A94" s="67"/>
      <c r="B94" s="47"/>
      <c r="C94" s="48"/>
      <c r="D94" s="46" t="s">
        <v>35</v>
      </c>
      <c r="E94" s="90" t="s">
        <v>61</v>
      </c>
      <c r="F94" s="42">
        <v>20</v>
      </c>
      <c r="G94" s="43">
        <v>1.58</v>
      </c>
      <c r="H94" s="44">
        <v>0.2</v>
      </c>
      <c r="I94" s="43">
        <v>9.66</v>
      </c>
      <c r="J94" s="42">
        <v>47</v>
      </c>
      <c r="K94" s="81"/>
      <c r="L94" s="83">
        <v>2.4</v>
      </c>
    </row>
    <row r="95" spans="1:12" ht="12.75" customHeight="1" x14ac:dyDescent="0.25">
      <c r="A95" s="67"/>
      <c r="B95" s="47"/>
      <c r="C95" s="48"/>
      <c r="D95" s="46" t="s">
        <v>36</v>
      </c>
      <c r="E95" s="90" t="s">
        <v>62</v>
      </c>
      <c r="F95" s="42">
        <v>50</v>
      </c>
      <c r="G95" s="44">
        <v>3.3</v>
      </c>
      <c r="H95" s="44">
        <v>0.6</v>
      </c>
      <c r="I95" s="43">
        <v>19.82</v>
      </c>
      <c r="J95" s="42">
        <v>99</v>
      </c>
      <c r="K95" s="81"/>
      <c r="L95" s="83">
        <v>5</v>
      </c>
    </row>
    <row r="96" spans="1:12" ht="12.75" customHeight="1" x14ac:dyDescent="0.25">
      <c r="A96" s="67"/>
      <c r="B96" s="47"/>
      <c r="C96" s="48"/>
      <c r="D96" s="46" t="s">
        <v>27</v>
      </c>
      <c r="E96" s="90" t="s">
        <v>48</v>
      </c>
      <c r="F96" s="42">
        <v>100</v>
      </c>
      <c r="G96" s="44">
        <v>0.4</v>
      </c>
      <c r="H96" s="44">
        <v>0.4</v>
      </c>
      <c r="I96" s="44">
        <v>9.8000000000000007</v>
      </c>
      <c r="J96" s="42">
        <v>47</v>
      </c>
      <c r="K96" s="77" t="s">
        <v>49</v>
      </c>
      <c r="L96" s="83">
        <v>27.75</v>
      </c>
    </row>
    <row r="97" spans="1:12" ht="12.75" customHeight="1" x14ac:dyDescent="0.25">
      <c r="A97" s="67"/>
      <c r="B97" s="47"/>
      <c r="C97" s="48"/>
      <c r="D97" s="57"/>
      <c r="E97" s="12"/>
      <c r="F97" s="7"/>
      <c r="G97" s="7"/>
      <c r="H97" s="7"/>
      <c r="I97" s="7"/>
      <c r="J97" s="7"/>
      <c r="K97" s="79"/>
      <c r="L97" s="83"/>
    </row>
    <row r="98" spans="1:12" ht="12.75" customHeight="1" x14ac:dyDescent="0.25">
      <c r="A98" s="69"/>
      <c r="B98" s="51"/>
      <c r="C98" s="52"/>
      <c r="D98" s="53" t="s">
        <v>28</v>
      </c>
      <c r="E98" s="13"/>
      <c r="F98" s="9">
        <f t="shared" ref="F98:I98" si="12">SUM(F89:F97)</f>
        <v>890</v>
      </c>
      <c r="G98" s="9">
        <f t="shared" si="12"/>
        <v>32.449999999999996</v>
      </c>
      <c r="H98" s="9">
        <f t="shared" si="12"/>
        <v>27.84</v>
      </c>
      <c r="I98" s="9">
        <f t="shared" si="12"/>
        <v>110.83999999999999</v>
      </c>
      <c r="J98" s="9">
        <f>SUM(J89:J97)</f>
        <v>832.83</v>
      </c>
      <c r="K98" s="80"/>
      <c r="L98" s="84">
        <f>SUM(L89:L97)</f>
        <v>152.80000000000001</v>
      </c>
    </row>
    <row r="99" spans="1:12" ht="12.75" customHeight="1" x14ac:dyDescent="0.25">
      <c r="A99" s="71">
        <f>A80</f>
        <v>1</v>
      </c>
      <c r="B99" s="54">
        <f>B80</f>
        <v>4</v>
      </c>
      <c r="C99" s="55" t="s">
        <v>39</v>
      </c>
      <c r="D99" s="64" t="s">
        <v>40</v>
      </c>
      <c r="E99" s="90" t="s">
        <v>115</v>
      </c>
      <c r="F99" s="42">
        <v>75</v>
      </c>
      <c r="G99" s="43">
        <v>10.31</v>
      </c>
      <c r="H99" s="43">
        <v>9.15</v>
      </c>
      <c r="I99" s="43">
        <v>24.19</v>
      </c>
      <c r="J99" s="43">
        <v>221.96</v>
      </c>
      <c r="K99" s="77" t="s">
        <v>116</v>
      </c>
      <c r="L99" s="83">
        <v>33</v>
      </c>
    </row>
    <row r="100" spans="1:12" ht="12.75" customHeight="1" x14ac:dyDescent="0.25">
      <c r="A100" s="67"/>
      <c r="B100" s="47"/>
      <c r="C100" s="48"/>
      <c r="D100" s="46" t="s">
        <v>34</v>
      </c>
      <c r="E100" s="90" t="s">
        <v>79</v>
      </c>
      <c r="F100" s="42">
        <v>200</v>
      </c>
      <c r="G100" s="42">
        <v>1</v>
      </c>
      <c r="H100" s="44">
        <v>0.2</v>
      </c>
      <c r="I100" s="44">
        <v>20.2</v>
      </c>
      <c r="J100" s="42">
        <v>92</v>
      </c>
      <c r="K100" s="146"/>
      <c r="L100" s="83">
        <v>23</v>
      </c>
    </row>
    <row r="101" spans="1:12" ht="12.75" customHeight="1" x14ac:dyDescent="0.25">
      <c r="A101" s="67"/>
      <c r="B101" s="47"/>
      <c r="C101" s="48"/>
      <c r="D101" s="46" t="s">
        <v>27</v>
      </c>
      <c r="E101" s="90" t="s">
        <v>117</v>
      </c>
      <c r="F101" s="42">
        <v>100</v>
      </c>
      <c r="G101" s="44">
        <v>1.5</v>
      </c>
      <c r="H101" s="44">
        <v>0.5</v>
      </c>
      <c r="I101" s="42">
        <v>21</v>
      </c>
      <c r="J101" s="42">
        <v>96</v>
      </c>
      <c r="K101" s="77" t="s">
        <v>49</v>
      </c>
      <c r="L101" s="83">
        <v>22.5</v>
      </c>
    </row>
    <row r="102" spans="1:12" ht="12.75" customHeight="1" x14ac:dyDescent="0.25">
      <c r="A102" s="67"/>
      <c r="B102" s="47"/>
      <c r="C102" s="48"/>
      <c r="D102" s="50"/>
      <c r="E102" s="12"/>
      <c r="F102" s="7"/>
      <c r="G102" s="7"/>
      <c r="H102" s="7"/>
      <c r="I102" s="7"/>
      <c r="J102" s="7"/>
      <c r="K102" s="79"/>
      <c r="L102" s="83"/>
    </row>
    <row r="103" spans="1:12" ht="12.75" customHeight="1" x14ac:dyDescent="0.25">
      <c r="A103" s="69"/>
      <c r="B103" s="51"/>
      <c r="C103" s="52"/>
      <c r="D103" s="53" t="s">
        <v>28</v>
      </c>
      <c r="E103" s="13"/>
      <c r="F103" s="9">
        <f>SUM(F99:F102)</f>
        <v>375</v>
      </c>
      <c r="G103" s="9">
        <f>SUM(G99:G102)</f>
        <v>12.81</v>
      </c>
      <c r="H103" s="9">
        <f>SUM(H99:H102)</f>
        <v>9.85</v>
      </c>
      <c r="I103" s="9">
        <f>SUM(I99:I102)</f>
        <v>65.39</v>
      </c>
      <c r="J103" s="9">
        <f>SUM(J99:J102)</f>
        <v>409.96000000000004</v>
      </c>
      <c r="K103" s="80"/>
      <c r="L103" s="84">
        <f>SUM(L99:L102)</f>
        <v>78.5</v>
      </c>
    </row>
    <row r="104" spans="1:12" ht="12.75" customHeight="1" thickBot="1" x14ac:dyDescent="0.3">
      <c r="A104" s="115">
        <f>A99</f>
        <v>1</v>
      </c>
      <c r="B104" s="107">
        <f>B99</f>
        <v>4</v>
      </c>
      <c r="C104" s="186" t="s">
        <v>37</v>
      </c>
      <c r="D104" s="188"/>
      <c r="E104" s="108"/>
      <c r="F104" s="107">
        <f>F88+F98+F103</f>
        <v>1880</v>
      </c>
      <c r="G104" s="107">
        <f t="shared" ref="G104:L104" si="13">G88+G98+G103</f>
        <v>63.929999999999993</v>
      </c>
      <c r="H104" s="107">
        <f t="shared" si="13"/>
        <v>60.49</v>
      </c>
      <c r="I104" s="107">
        <f t="shared" si="13"/>
        <v>240.89999999999998</v>
      </c>
      <c r="J104" s="107">
        <f t="shared" si="13"/>
        <v>1787.4900000000002</v>
      </c>
      <c r="K104" s="116"/>
      <c r="L104" s="85">
        <f t="shared" si="13"/>
        <v>340.95000000000005</v>
      </c>
    </row>
    <row r="105" spans="1:12" ht="12.75" customHeight="1" x14ac:dyDescent="0.25">
      <c r="A105" s="99">
        <v>1</v>
      </c>
      <c r="B105" s="100">
        <v>5</v>
      </c>
      <c r="C105" s="101" t="s">
        <v>23</v>
      </c>
      <c r="D105" s="36" t="s">
        <v>24</v>
      </c>
      <c r="E105" s="89" t="s">
        <v>118</v>
      </c>
      <c r="F105" s="37">
        <v>90</v>
      </c>
      <c r="G105" s="143">
        <v>14.3</v>
      </c>
      <c r="H105" s="38">
        <v>6.86</v>
      </c>
      <c r="I105" s="38">
        <v>9.58</v>
      </c>
      <c r="J105" s="38">
        <v>154.72</v>
      </c>
      <c r="K105" s="39" t="s">
        <v>119</v>
      </c>
      <c r="L105" s="106">
        <v>38.520000000000003</v>
      </c>
    </row>
    <row r="106" spans="1:12" ht="12.75" customHeight="1" x14ac:dyDescent="0.25">
      <c r="A106" s="67"/>
      <c r="B106" s="47"/>
      <c r="C106" s="48"/>
      <c r="D106" s="46" t="s">
        <v>24</v>
      </c>
      <c r="E106" s="90" t="s">
        <v>120</v>
      </c>
      <c r="F106" s="42">
        <v>150</v>
      </c>
      <c r="G106" s="43">
        <v>3.07</v>
      </c>
      <c r="H106" s="43">
        <v>8.42</v>
      </c>
      <c r="I106" s="43">
        <v>17.940000000000001</v>
      </c>
      <c r="J106" s="43">
        <v>160.94999999999999</v>
      </c>
      <c r="K106" s="56" t="s">
        <v>121</v>
      </c>
      <c r="L106" s="83">
        <v>29.08</v>
      </c>
    </row>
    <row r="107" spans="1:12" ht="12.75" customHeight="1" x14ac:dyDescent="0.25">
      <c r="A107" s="67"/>
      <c r="B107" s="47"/>
      <c r="C107" s="48"/>
      <c r="D107" s="46" t="s">
        <v>25</v>
      </c>
      <c r="E107" s="90" t="s">
        <v>122</v>
      </c>
      <c r="F107" s="42">
        <v>200</v>
      </c>
      <c r="G107" s="43">
        <v>3.87</v>
      </c>
      <c r="H107" s="44">
        <v>3.1</v>
      </c>
      <c r="I107" s="43">
        <v>16.190000000000001</v>
      </c>
      <c r="J107" s="43">
        <v>109.45</v>
      </c>
      <c r="K107" s="45" t="s">
        <v>123</v>
      </c>
      <c r="L107" s="83">
        <v>13.98</v>
      </c>
    </row>
    <row r="108" spans="1:12" ht="15.75" customHeight="1" x14ac:dyDescent="0.25">
      <c r="A108" s="67"/>
      <c r="B108" s="47"/>
      <c r="C108" s="48"/>
      <c r="D108" s="46" t="s">
        <v>26</v>
      </c>
      <c r="E108" s="90" t="s">
        <v>89</v>
      </c>
      <c r="F108" s="42">
        <v>50</v>
      </c>
      <c r="G108" s="43">
        <v>3.24</v>
      </c>
      <c r="H108" s="44">
        <v>7.65</v>
      </c>
      <c r="I108" s="43">
        <v>19.45</v>
      </c>
      <c r="J108" s="42">
        <v>160.1</v>
      </c>
      <c r="K108" s="147" t="s">
        <v>90</v>
      </c>
      <c r="L108" s="83">
        <v>13.65</v>
      </c>
    </row>
    <row r="109" spans="1:12" ht="12.75" customHeight="1" x14ac:dyDescent="0.25">
      <c r="A109" s="67"/>
      <c r="B109" s="47"/>
      <c r="C109" s="48"/>
      <c r="D109" s="46" t="s">
        <v>27</v>
      </c>
      <c r="E109" s="90" t="s">
        <v>48</v>
      </c>
      <c r="F109" s="42">
        <v>100</v>
      </c>
      <c r="G109" s="44">
        <v>0.4</v>
      </c>
      <c r="H109" s="44">
        <v>0.4</v>
      </c>
      <c r="I109" s="44">
        <v>9.8000000000000007</v>
      </c>
      <c r="J109" s="42">
        <v>47</v>
      </c>
      <c r="K109" s="45" t="s">
        <v>49</v>
      </c>
      <c r="L109" s="83">
        <v>27.75</v>
      </c>
    </row>
    <row r="110" spans="1:12" ht="12.75" customHeight="1" x14ac:dyDescent="0.25">
      <c r="A110" s="67"/>
      <c r="B110" s="47"/>
      <c r="C110" s="48"/>
      <c r="D110" s="49"/>
      <c r="E110" s="12"/>
      <c r="F110" s="7"/>
      <c r="G110" s="7"/>
      <c r="H110" s="7"/>
      <c r="I110" s="7"/>
      <c r="J110" s="7"/>
      <c r="K110" s="68"/>
      <c r="L110" s="83"/>
    </row>
    <row r="111" spans="1:12" ht="12.75" customHeight="1" x14ac:dyDescent="0.25">
      <c r="A111" s="67"/>
      <c r="B111" s="47"/>
      <c r="C111" s="48"/>
      <c r="D111" s="50"/>
      <c r="E111" s="12"/>
      <c r="F111" s="7"/>
      <c r="G111" s="7"/>
      <c r="H111" s="7"/>
      <c r="I111" s="7"/>
      <c r="J111" s="7"/>
      <c r="K111" s="68"/>
      <c r="L111" s="83"/>
    </row>
    <row r="112" spans="1:12" ht="12.75" customHeight="1" x14ac:dyDescent="0.25">
      <c r="A112" s="67"/>
      <c r="B112" s="47"/>
      <c r="C112" s="48"/>
      <c r="D112" s="50"/>
      <c r="E112" s="12"/>
      <c r="F112" s="7"/>
      <c r="G112" s="7"/>
      <c r="H112" s="7"/>
      <c r="I112" s="7"/>
      <c r="J112" s="7"/>
      <c r="K112" s="68"/>
      <c r="L112" s="83"/>
    </row>
    <row r="113" spans="1:12" ht="12.75" customHeight="1" x14ac:dyDescent="0.25">
      <c r="A113" s="69"/>
      <c r="B113" s="51"/>
      <c r="C113" s="52"/>
      <c r="D113" s="53" t="s">
        <v>28</v>
      </c>
      <c r="E113" s="13"/>
      <c r="F113" s="9">
        <f t="shared" ref="F113:J113" si="14">SUM(F105:F112)</f>
        <v>590</v>
      </c>
      <c r="G113" s="9">
        <f t="shared" si="14"/>
        <v>24.880000000000003</v>
      </c>
      <c r="H113" s="9">
        <f t="shared" si="14"/>
        <v>26.43</v>
      </c>
      <c r="I113" s="9">
        <f t="shared" si="14"/>
        <v>72.960000000000008</v>
      </c>
      <c r="J113" s="9">
        <f t="shared" si="14"/>
        <v>632.21999999999991</v>
      </c>
      <c r="K113" s="70"/>
      <c r="L113" s="84">
        <f>SUM(L105:L112)</f>
        <v>122.98</v>
      </c>
    </row>
    <row r="114" spans="1:12" ht="12.75" customHeight="1" x14ac:dyDescent="0.25">
      <c r="A114" s="71">
        <f>A105</f>
        <v>1</v>
      </c>
      <c r="B114" s="54">
        <f t="shared" ref="B114" si="15">B105</f>
        <v>5</v>
      </c>
      <c r="C114" s="55" t="s">
        <v>29</v>
      </c>
      <c r="D114" s="46" t="s">
        <v>30</v>
      </c>
      <c r="E114" s="90" t="s">
        <v>124</v>
      </c>
      <c r="F114" s="42">
        <v>60</v>
      </c>
      <c r="G114" s="43">
        <v>1.26</v>
      </c>
      <c r="H114" s="43">
        <v>7.3</v>
      </c>
      <c r="I114" s="43">
        <v>3.79</v>
      </c>
      <c r="J114" s="43">
        <v>86.2</v>
      </c>
      <c r="K114" s="45" t="s">
        <v>125</v>
      </c>
      <c r="L114" s="83">
        <v>8.81</v>
      </c>
    </row>
    <row r="115" spans="1:12" ht="25.5" customHeight="1" x14ac:dyDescent="0.25">
      <c r="A115" s="67"/>
      <c r="B115" s="47"/>
      <c r="C115" s="48"/>
      <c r="D115" s="46" t="s">
        <v>31</v>
      </c>
      <c r="E115" s="90" t="s">
        <v>126</v>
      </c>
      <c r="F115" s="42">
        <v>220</v>
      </c>
      <c r="G115" s="43">
        <v>3.05</v>
      </c>
      <c r="H115" s="43">
        <v>7.49</v>
      </c>
      <c r="I115" s="43">
        <v>17.440000000000001</v>
      </c>
      <c r="J115" s="43">
        <v>149.66999999999999</v>
      </c>
      <c r="K115" s="148" t="s">
        <v>127</v>
      </c>
      <c r="L115" s="83">
        <v>22.86</v>
      </c>
    </row>
    <row r="116" spans="1:12" ht="12.75" customHeight="1" x14ac:dyDescent="0.25">
      <c r="A116" s="67"/>
      <c r="B116" s="47"/>
      <c r="C116" s="48"/>
      <c r="D116" s="46" t="s">
        <v>32</v>
      </c>
      <c r="E116" s="90" t="s">
        <v>128</v>
      </c>
      <c r="F116" s="42">
        <v>240</v>
      </c>
      <c r="G116" s="43">
        <v>25.2</v>
      </c>
      <c r="H116" s="44">
        <v>16.170000000000002</v>
      </c>
      <c r="I116" s="43">
        <v>29.11</v>
      </c>
      <c r="J116" s="43">
        <v>363.39</v>
      </c>
      <c r="K116" s="56" t="s">
        <v>129</v>
      </c>
      <c r="L116" s="83">
        <v>76.52</v>
      </c>
    </row>
    <row r="117" spans="1:12" ht="12.75" customHeight="1" x14ac:dyDescent="0.25">
      <c r="A117" s="67"/>
      <c r="B117" s="47"/>
      <c r="C117" s="48"/>
      <c r="D117" s="46" t="s">
        <v>33</v>
      </c>
      <c r="E117" s="91"/>
      <c r="F117" s="23"/>
      <c r="G117" s="23"/>
      <c r="H117" s="23"/>
      <c r="I117" s="23"/>
      <c r="J117" s="23"/>
      <c r="K117" s="24"/>
      <c r="L117" s="83"/>
    </row>
    <row r="118" spans="1:12" ht="12.75" customHeight="1" x14ac:dyDescent="0.25">
      <c r="A118" s="67"/>
      <c r="B118" s="47"/>
      <c r="C118" s="48"/>
      <c r="D118" s="46" t="s">
        <v>34</v>
      </c>
      <c r="E118" s="90" t="s">
        <v>130</v>
      </c>
      <c r="F118" s="42">
        <v>200</v>
      </c>
      <c r="G118" s="43">
        <v>0.14000000000000001</v>
      </c>
      <c r="H118" s="44">
        <v>0.1</v>
      </c>
      <c r="I118" s="43">
        <v>12.62</v>
      </c>
      <c r="J118" s="43">
        <v>53.09</v>
      </c>
      <c r="K118" s="45" t="s">
        <v>98</v>
      </c>
      <c r="L118" s="83">
        <v>12.56</v>
      </c>
    </row>
    <row r="119" spans="1:12" ht="12.75" customHeight="1" x14ac:dyDescent="0.25">
      <c r="A119" s="67"/>
      <c r="B119" s="47"/>
      <c r="C119" s="48"/>
      <c r="D119" s="46" t="s">
        <v>35</v>
      </c>
      <c r="E119" s="90" t="s">
        <v>61</v>
      </c>
      <c r="F119" s="42">
        <v>20</v>
      </c>
      <c r="G119" s="43">
        <v>1.58</v>
      </c>
      <c r="H119" s="44">
        <v>0.2</v>
      </c>
      <c r="I119" s="43">
        <v>9.66</v>
      </c>
      <c r="J119" s="42">
        <v>47</v>
      </c>
      <c r="K119" s="56"/>
      <c r="L119" s="83">
        <v>2.4</v>
      </c>
    </row>
    <row r="120" spans="1:12" ht="12.75" customHeight="1" x14ac:dyDescent="0.25">
      <c r="A120" s="67"/>
      <c r="B120" s="47"/>
      <c r="C120" s="48"/>
      <c r="D120" s="46" t="s">
        <v>36</v>
      </c>
      <c r="E120" s="90" t="s">
        <v>62</v>
      </c>
      <c r="F120" s="42">
        <v>50</v>
      </c>
      <c r="G120" s="44">
        <v>3.3</v>
      </c>
      <c r="H120" s="44">
        <v>0.6</v>
      </c>
      <c r="I120" s="43">
        <v>19.82</v>
      </c>
      <c r="J120" s="42">
        <v>99</v>
      </c>
      <c r="K120" s="56"/>
      <c r="L120" s="83">
        <v>5</v>
      </c>
    </row>
    <row r="121" spans="1:12" ht="12.75" customHeight="1" x14ac:dyDescent="0.25">
      <c r="A121" s="67"/>
      <c r="B121" s="47"/>
      <c r="C121" s="48"/>
      <c r="D121" s="46" t="s">
        <v>27</v>
      </c>
      <c r="E121" s="90" t="s">
        <v>63</v>
      </c>
      <c r="F121" s="42">
        <v>100</v>
      </c>
      <c r="G121" s="44">
        <v>0.4</v>
      </c>
      <c r="H121" s="44">
        <v>0.3</v>
      </c>
      <c r="I121" s="44">
        <v>10.3</v>
      </c>
      <c r="J121" s="42">
        <v>47</v>
      </c>
      <c r="K121" s="45" t="s">
        <v>49</v>
      </c>
      <c r="L121" s="83">
        <v>38.64</v>
      </c>
    </row>
    <row r="122" spans="1:12" ht="12.75" customHeight="1" x14ac:dyDescent="0.25">
      <c r="A122" s="67"/>
      <c r="B122" s="47"/>
      <c r="C122" s="48"/>
      <c r="D122" s="57"/>
      <c r="E122" s="12"/>
      <c r="F122" s="7"/>
      <c r="G122" s="7"/>
      <c r="H122" s="7"/>
      <c r="I122" s="7"/>
      <c r="J122" s="7"/>
      <c r="K122" s="68"/>
      <c r="L122" s="83"/>
    </row>
    <row r="123" spans="1:12" ht="12.75" customHeight="1" x14ac:dyDescent="0.25">
      <c r="A123" s="69"/>
      <c r="B123" s="51"/>
      <c r="C123" s="52"/>
      <c r="D123" s="53" t="s">
        <v>28</v>
      </c>
      <c r="E123" s="13"/>
      <c r="F123" s="9">
        <f t="shared" ref="F123:I123" si="16">SUM(F114:F122)</f>
        <v>890</v>
      </c>
      <c r="G123" s="9">
        <f t="shared" si="16"/>
        <v>34.929999999999993</v>
      </c>
      <c r="H123" s="9">
        <f t="shared" si="16"/>
        <v>32.160000000000004</v>
      </c>
      <c r="I123" s="9">
        <f t="shared" si="16"/>
        <v>102.74</v>
      </c>
      <c r="J123" s="9">
        <f>SUM(J114:J122)</f>
        <v>845.35</v>
      </c>
      <c r="K123" s="70"/>
      <c r="L123" s="84">
        <f>SUM(L114:L122)</f>
        <v>166.79000000000002</v>
      </c>
    </row>
    <row r="124" spans="1:12" ht="12.75" customHeight="1" x14ac:dyDescent="0.25">
      <c r="A124" s="71">
        <f>A105</f>
        <v>1</v>
      </c>
      <c r="B124" s="54">
        <f>B105</f>
        <v>5</v>
      </c>
      <c r="C124" s="55" t="s">
        <v>39</v>
      </c>
      <c r="D124" s="64" t="s">
        <v>40</v>
      </c>
      <c r="E124" s="90" t="s">
        <v>131</v>
      </c>
      <c r="F124" s="42">
        <v>75</v>
      </c>
      <c r="G124" s="43">
        <v>7.66</v>
      </c>
      <c r="H124" s="43">
        <v>11.22</v>
      </c>
      <c r="I124" s="43">
        <v>32.29</v>
      </c>
      <c r="J124" s="43">
        <v>261.29000000000002</v>
      </c>
      <c r="K124" s="45" t="s">
        <v>132</v>
      </c>
      <c r="L124" s="83">
        <v>18.79</v>
      </c>
    </row>
    <row r="125" spans="1:12" ht="12.75" customHeight="1" x14ac:dyDescent="0.25">
      <c r="A125" s="67"/>
      <c r="B125" s="47"/>
      <c r="C125" s="48"/>
      <c r="D125" s="46" t="s">
        <v>34</v>
      </c>
      <c r="E125" s="90" t="s">
        <v>133</v>
      </c>
      <c r="F125" s="42">
        <v>200</v>
      </c>
      <c r="G125" s="44">
        <v>5.4</v>
      </c>
      <c r="H125" s="42">
        <v>5</v>
      </c>
      <c r="I125" s="44">
        <v>21.6</v>
      </c>
      <c r="J125" s="42">
        <v>158</v>
      </c>
      <c r="K125" s="149"/>
      <c r="L125" s="83">
        <v>47.5</v>
      </c>
    </row>
    <row r="126" spans="1:12" ht="12.75" customHeight="1" x14ac:dyDescent="0.25">
      <c r="A126" s="67"/>
      <c r="B126" s="47"/>
      <c r="C126" s="48"/>
      <c r="D126" s="46" t="s">
        <v>27</v>
      </c>
      <c r="E126" s="90" t="s">
        <v>134</v>
      </c>
      <c r="F126" s="42">
        <v>150</v>
      </c>
      <c r="G126" s="43">
        <v>1.35</v>
      </c>
      <c r="H126" s="44">
        <v>0.3</v>
      </c>
      <c r="I126" s="43">
        <v>12.15</v>
      </c>
      <c r="J126" s="44">
        <v>64.5</v>
      </c>
      <c r="K126" s="56" t="s">
        <v>49</v>
      </c>
      <c r="L126" s="83">
        <v>43.8</v>
      </c>
    </row>
    <row r="127" spans="1:12" ht="12.75" customHeight="1" x14ac:dyDescent="0.25">
      <c r="A127" s="67"/>
      <c r="B127" s="47"/>
      <c r="C127" s="48"/>
      <c r="D127" s="50"/>
      <c r="E127" s="12"/>
      <c r="F127" s="7"/>
      <c r="G127" s="7"/>
      <c r="H127" s="7"/>
      <c r="I127" s="7"/>
      <c r="J127" s="7"/>
      <c r="K127" s="68"/>
      <c r="L127" s="83"/>
    </row>
    <row r="128" spans="1:12" ht="12.75" customHeight="1" x14ac:dyDescent="0.25">
      <c r="A128" s="69"/>
      <c r="B128" s="51"/>
      <c r="C128" s="52"/>
      <c r="D128" s="53" t="s">
        <v>28</v>
      </c>
      <c r="E128" s="13"/>
      <c r="F128" s="9">
        <f>SUM(F124:F127)</f>
        <v>425</v>
      </c>
      <c r="G128" s="9">
        <f>SUM(G124:G127)</f>
        <v>14.41</v>
      </c>
      <c r="H128" s="9">
        <f>SUM(H124:H127)</f>
        <v>16.52</v>
      </c>
      <c r="I128" s="9">
        <f>SUM(I124:I127)</f>
        <v>66.040000000000006</v>
      </c>
      <c r="J128" s="9">
        <f>SUM(J124:J127)</f>
        <v>483.79</v>
      </c>
      <c r="K128" s="70"/>
      <c r="L128" s="84">
        <f>SUM(L124:L127)</f>
        <v>110.08999999999999</v>
      </c>
    </row>
    <row r="129" spans="1:12" ht="12.75" customHeight="1" thickBot="1" x14ac:dyDescent="0.3">
      <c r="A129" s="72">
        <f>A124</f>
        <v>1</v>
      </c>
      <c r="B129" s="73">
        <f>B124</f>
        <v>5</v>
      </c>
      <c r="C129" s="191" t="s">
        <v>37</v>
      </c>
      <c r="D129" s="190"/>
      <c r="E129" s="74"/>
      <c r="F129" s="73">
        <f>F113+F123+F128</f>
        <v>1905</v>
      </c>
      <c r="G129" s="73">
        <f t="shared" ref="G129:L129" si="17">G113+G123+G128</f>
        <v>74.22</v>
      </c>
      <c r="H129" s="73">
        <f t="shared" si="17"/>
        <v>75.11</v>
      </c>
      <c r="I129" s="73">
        <f t="shared" si="17"/>
        <v>241.74</v>
      </c>
      <c r="J129" s="73">
        <f t="shared" si="17"/>
        <v>1961.36</v>
      </c>
      <c r="K129" s="75"/>
      <c r="L129" s="85">
        <f t="shared" si="17"/>
        <v>399.86</v>
      </c>
    </row>
    <row r="130" spans="1:12" ht="12.75" customHeight="1" x14ac:dyDescent="0.25">
      <c r="A130" s="99">
        <v>2</v>
      </c>
      <c r="B130" s="100">
        <v>1</v>
      </c>
      <c r="C130" s="101" t="s">
        <v>23</v>
      </c>
      <c r="D130" s="150" t="s">
        <v>24</v>
      </c>
      <c r="E130" s="128" t="s">
        <v>135</v>
      </c>
      <c r="F130" s="151">
        <v>210</v>
      </c>
      <c r="G130" s="152">
        <v>6.11</v>
      </c>
      <c r="H130" s="152">
        <v>6.89</v>
      </c>
      <c r="I130" s="152">
        <v>38.840000000000003</v>
      </c>
      <c r="J130" s="152">
        <v>242.54</v>
      </c>
      <c r="K130" s="153" t="s">
        <v>136</v>
      </c>
      <c r="L130" s="106">
        <v>21.12</v>
      </c>
    </row>
    <row r="131" spans="1:12" ht="12.75" customHeight="1" x14ac:dyDescent="0.25">
      <c r="A131" s="67"/>
      <c r="B131" s="47"/>
      <c r="C131" s="48"/>
      <c r="D131" s="154" t="s">
        <v>25</v>
      </c>
      <c r="E131" s="129" t="s">
        <v>137</v>
      </c>
      <c r="F131" s="155">
        <v>200</v>
      </c>
      <c r="G131" s="156">
        <v>0.25</v>
      </c>
      <c r="H131" s="157">
        <v>0.06</v>
      </c>
      <c r="I131" s="156">
        <v>11.62</v>
      </c>
      <c r="J131" s="157">
        <v>48.63</v>
      </c>
      <c r="K131" s="147" t="s">
        <v>45</v>
      </c>
      <c r="L131" s="83">
        <v>7.19</v>
      </c>
    </row>
    <row r="132" spans="1:12" ht="12.75" customHeight="1" x14ac:dyDescent="0.25">
      <c r="A132" s="67"/>
      <c r="B132" s="47"/>
      <c r="C132" s="48"/>
      <c r="D132" s="154" t="s">
        <v>24</v>
      </c>
      <c r="E132" s="129" t="s">
        <v>42</v>
      </c>
      <c r="F132" s="155">
        <v>40</v>
      </c>
      <c r="G132" s="156">
        <v>5.08</v>
      </c>
      <c r="H132" s="156">
        <v>4.5999999999999996</v>
      </c>
      <c r="I132" s="156">
        <v>0.28000000000000003</v>
      </c>
      <c r="J132" s="156">
        <v>62.8</v>
      </c>
      <c r="K132" s="158" t="s">
        <v>43</v>
      </c>
      <c r="L132" s="83">
        <v>9</v>
      </c>
    </row>
    <row r="133" spans="1:12" ht="25.5" customHeight="1" x14ac:dyDescent="0.25">
      <c r="A133" s="67"/>
      <c r="B133" s="47"/>
      <c r="C133" s="48"/>
      <c r="D133" s="46" t="s">
        <v>26</v>
      </c>
      <c r="E133" s="22" t="s">
        <v>46</v>
      </c>
      <c r="F133" s="23">
        <v>65</v>
      </c>
      <c r="G133" s="23">
        <v>6.72</v>
      </c>
      <c r="H133" s="23">
        <v>12.08</v>
      </c>
      <c r="I133" s="23">
        <v>19.45</v>
      </c>
      <c r="J133" s="23">
        <v>214.7</v>
      </c>
      <c r="K133" s="24" t="s">
        <v>47</v>
      </c>
      <c r="L133" s="83">
        <v>26.44</v>
      </c>
    </row>
    <row r="134" spans="1:12" ht="12.75" customHeight="1" x14ac:dyDescent="0.25">
      <c r="A134" s="67"/>
      <c r="B134" s="47"/>
      <c r="C134" s="48"/>
      <c r="D134" s="46" t="s">
        <v>27</v>
      </c>
      <c r="E134" s="20" t="s">
        <v>63</v>
      </c>
      <c r="F134" s="42">
        <v>100</v>
      </c>
      <c r="G134" s="44">
        <v>0.4</v>
      </c>
      <c r="H134" s="44">
        <v>0.3</v>
      </c>
      <c r="I134" s="44">
        <v>10.3</v>
      </c>
      <c r="J134" s="42">
        <v>47</v>
      </c>
      <c r="K134" s="45" t="s">
        <v>49</v>
      </c>
      <c r="L134" s="83">
        <v>38.64</v>
      </c>
    </row>
    <row r="135" spans="1:12" ht="12.75" customHeight="1" x14ac:dyDescent="0.25">
      <c r="A135" s="67"/>
      <c r="B135" s="47"/>
      <c r="C135" s="48"/>
      <c r="D135" s="49"/>
      <c r="E135" s="12"/>
      <c r="F135" s="7"/>
      <c r="G135" s="7"/>
      <c r="H135" s="7"/>
      <c r="I135" s="7"/>
      <c r="J135" s="7"/>
      <c r="K135" s="68"/>
      <c r="L135" s="83"/>
    </row>
    <row r="136" spans="1:12" ht="12.75" customHeight="1" x14ac:dyDescent="0.25">
      <c r="A136" s="67"/>
      <c r="B136" s="47"/>
      <c r="C136" s="48"/>
      <c r="D136" s="50"/>
      <c r="E136" s="12"/>
      <c r="F136" s="7"/>
      <c r="G136" s="7"/>
      <c r="H136" s="7"/>
      <c r="I136" s="7"/>
      <c r="J136" s="7"/>
      <c r="K136" s="68"/>
      <c r="L136" s="83"/>
    </row>
    <row r="137" spans="1:12" ht="15.75" customHeight="1" x14ac:dyDescent="0.25">
      <c r="A137" s="67"/>
      <c r="B137" s="47"/>
      <c r="C137" s="48"/>
      <c r="D137" s="50"/>
      <c r="E137" s="12"/>
      <c r="F137" s="7"/>
      <c r="G137" s="7"/>
      <c r="H137" s="7"/>
      <c r="I137" s="7"/>
      <c r="J137" s="7"/>
      <c r="K137" s="68"/>
      <c r="L137" s="83"/>
    </row>
    <row r="138" spans="1:12" ht="12.75" customHeight="1" x14ac:dyDescent="0.25">
      <c r="A138" s="69"/>
      <c r="B138" s="51"/>
      <c r="C138" s="52"/>
      <c r="D138" s="53" t="s">
        <v>28</v>
      </c>
      <c r="E138" s="13"/>
      <c r="F138" s="9">
        <f t="shared" ref="F138:J138" si="18">SUM(F130:F137)</f>
        <v>615</v>
      </c>
      <c r="G138" s="9">
        <f t="shared" si="18"/>
        <v>18.559999999999999</v>
      </c>
      <c r="H138" s="9">
        <f t="shared" si="18"/>
        <v>23.93</v>
      </c>
      <c r="I138" s="9">
        <f t="shared" si="18"/>
        <v>80.489999999999995</v>
      </c>
      <c r="J138" s="9">
        <f t="shared" si="18"/>
        <v>615.67000000000007</v>
      </c>
      <c r="K138" s="70"/>
      <c r="L138" s="84">
        <f>SUM(L130:L137)</f>
        <v>102.39</v>
      </c>
    </row>
    <row r="139" spans="1:12" ht="12.75" customHeight="1" x14ac:dyDescent="0.25">
      <c r="A139" s="71">
        <f>A130</f>
        <v>2</v>
      </c>
      <c r="B139" s="54">
        <f t="shared" ref="B139" si="19">B130</f>
        <v>1</v>
      </c>
      <c r="C139" s="55" t="s">
        <v>29</v>
      </c>
      <c r="D139" s="46" t="s">
        <v>30</v>
      </c>
      <c r="E139" s="90" t="s">
        <v>138</v>
      </c>
      <c r="F139" s="42">
        <v>60</v>
      </c>
      <c r="G139" s="44">
        <v>3.7</v>
      </c>
      <c r="H139" s="43">
        <v>3.47</v>
      </c>
      <c r="I139" s="43">
        <v>5.87</v>
      </c>
      <c r="J139" s="43">
        <v>69.81</v>
      </c>
      <c r="K139" s="45" t="s">
        <v>139</v>
      </c>
      <c r="L139" s="83">
        <v>32.409999999999997</v>
      </c>
    </row>
    <row r="140" spans="1:12" ht="25.5" customHeight="1" x14ac:dyDescent="0.25">
      <c r="A140" s="67"/>
      <c r="B140" s="47"/>
      <c r="C140" s="48"/>
      <c r="D140" s="46" t="s">
        <v>31</v>
      </c>
      <c r="E140" s="90" t="s">
        <v>140</v>
      </c>
      <c r="F140" s="42">
        <v>215</v>
      </c>
      <c r="G140" s="44">
        <v>6.5600000000000005</v>
      </c>
      <c r="H140" s="43">
        <v>7.98</v>
      </c>
      <c r="I140" s="43">
        <v>15.42</v>
      </c>
      <c r="J140" s="43">
        <v>160.09</v>
      </c>
      <c r="K140" s="56" t="s">
        <v>141</v>
      </c>
      <c r="L140" s="83">
        <v>15.74</v>
      </c>
    </row>
    <row r="141" spans="1:12" ht="25.5" customHeight="1" x14ac:dyDescent="0.25">
      <c r="A141" s="67"/>
      <c r="B141" s="47"/>
      <c r="C141" s="48"/>
      <c r="D141" s="46" t="s">
        <v>32</v>
      </c>
      <c r="E141" s="90" t="s">
        <v>142</v>
      </c>
      <c r="F141" s="42">
        <v>120</v>
      </c>
      <c r="G141" s="44">
        <v>15.92</v>
      </c>
      <c r="H141" s="43">
        <v>14.91</v>
      </c>
      <c r="I141" s="43">
        <v>13.99</v>
      </c>
      <c r="J141" s="43">
        <v>254.41</v>
      </c>
      <c r="K141" s="56" t="s">
        <v>143</v>
      </c>
      <c r="L141" s="83">
        <v>51.61</v>
      </c>
    </row>
    <row r="142" spans="1:12" ht="12.75" customHeight="1" x14ac:dyDescent="0.25">
      <c r="A142" s="67"/>
      <c r="B142" s="47"/>
      <c r="C142" s="48"/>
      <c r="D142" s="46" t="s">
        <v>33</v>
      </c>
      <c r="E142" s="90" t="s">
        <v>57</v>
      </c>
      <c r="F142" s="42">
        <v>150</v>
      </c>
      <c r="G142" s="43">
        <v>6.96</v>
      </c>
      <c r="H142" s="43">
        <v>4.72</v>
      </c>
      <c r="I142" s="43">
        <v>31.46</v>
      </c>
      <c r="J142" s="43">
        <v>195.84</v>
      </c>
      <c r="K142" s="45" t="s">
        <v>58</v>
      </c>
      <c r="L142" s="83">
        <v>5.26</v>
      </c>
    </row>
    <row r="143" spans="1:12" ht="12.75" customHeight="1" x14ac:dyDescent="0.25">
      <c r="A143" s="67"/>
      <c r="B143" s="47"/>
      <c r="C143" s="48"/>
      <c r="D143" s="46" t="s">
        <v>34</v>
      </c>
      <c r="E143" s="90" t="s">
        <v>144</v>
      </c>
      <c r="F143" s="42">
        <v>200</v>
      </c>
      <c r="G143" s="43">
        <v>0.78</v>
      </c>
      <c r="H143" s="43">
        <v>0.05</v>
      </c>
      <c r="I143" s="43">
        <v>18.63</v>
      </c>
      <c r="J143" s="43">
        <v>78.69</v>
      </c>
      <c r="K143" s="56" t="s">
        <v>145</v>
      </c>
      <c r="L143" s="83">
        <v>9.69</v>
      </c>
    </row>
    <row r="144" spans="1:12" ht="12.75" customHeight="1" x14ac:dyDescent="0.25">
      <c r="A144" s="67"/>
      <c r="B144" s="47"/>
      <c r="C144" s="48"/>
      <c r="D144" s="46" t="s">
        <v>35</v>
      </c>
      <c r="E144" s="90" t="s">
        <v>61</v>
      </c>
      <c r="F144" s="42">
        <v>20</v>
      </c>
      <c r="G144" s="43">
        <v>1.58</v>
      </c>
      <c r="H144" s="44">
        <v>0.2</v>
      </c>
      <c r="I144" s="43">
        <v>9.66</v>
      </c>
      <c r="J144" s="42">
        <v>47</v>
      </c>
      <c r="K144" s="56"/>
      <c r="L144" s="83">
        <v>2.4</v>
      </c>
    </row>
    <row r="145" spans="1:12" ht="12.75" customHeight="1" x14ac:dyDescent="0.25">
      <c r="A145" s="67"/>
      <c r="B145" s="47"/>
      <c r="C145" s="48"/>
      <c r="D145" s="46" t="s">
        <v>36</v>
      </c>
      <c r="E145" s="90" t="s">
        <v>62</v>
      </c>
      <c r="F145" s="42">
        <v>50</v>
      </c>
      <c r="G145" s="44">
        <v>3.3</v>
      </c>
      <c r="H145" s="44">
        <v>0.6</v>
      </c>
      <c r="I145" s="43">
        <v>19.82</v>
      </c>
      <c r="J145" s="42">
        <v>99</v>
      </c>
      <c r="K145" s="56"/>
      <c r="L145" s="83">
        <v>5</v>
      </c>
    </row>
    <row r="146" spans="1:12" ht="12.75" customHeight="1" x14ac:dyDescent="0.25">
      <c r="A146" s="67"/>
      <c r="B146" s="47"/>
      <c r="C146" s="48"/>
      <c r="D146" s="46" t="s">
        <v>27</v>
      </c>
      <c r="E146" s="90" t="s">
        <v>48</v>
      </c>
      <c r="F146" s="42">
        <v>100</v>
      </c>
      <c r="G146" s="44">
        <v>0.4</v>
      </c>
      <c r="H146" s="44">
        <v>0.4</v>
      </c>
      <c r="I146" s="42">
        <v>9.8000000000000007</v>
      </c>
      <c r="J146" s="42">
        <v>47</v>
      </c>
      <c r="K146" s="45" t="s">
        <v>49</v>
      </c>
      <c r="L146" s="83">
        <v>27.75</v>
      </c>
    </row>
    <row r="147" spans="1:12" ht="12.75" customHeight="1" x14ac:dyDescent="0.25">
      <c r="A147" s="67"/>
      <c r="B147" s="47"/>
      <c r="C147" s="48"/>
      <c r="D147" s="57"/>
      <c r="E147" s="12"/>
      <c r="F147" s="7"/>
      <c r="G147" s="7"/>
      <c r="H147" s="7"/>
      <c r="I147" s="7"/>
      <c r="J147" s="7"/>
      <c r="K147" s="68"/>
      <c r="L147" s="83"/>
    </row>
    <row r="148" spans="1:12" ht="12.75" customHeight="1" x14ac:dyDescent="0.25">
      <c r="A148" s="69"/>
      <c r="B148" s="51"/>
      <c r="C148" s="52"/>
      <c r="D148" s="53" t="s">
        <v>28</v>
      </c>
      <c r="E148" s="13"/>
      <c r="F148" s="9">
        <f t="shared" ref="F148:I148" si="20">SUM(F139:F147)</f>
        <v>915</v>
      </c>
      <c r="G148" s="9">
        <f t="shared" si="20"/>
        <v>39.199999999999996</v>
      </c>
      <c r="H148" s="9">
        <f t="shared" si="20"/>
        <v>32.33</v>
      </c>
      <c r="I148" s="9">
        <f t="shared" si="20"/>
        <v>124.64999999999999</v>
      </c>
      <c r="J148" s="9">
        <f>SUM(J139:J147)</f>
        <v>951.83999999999992</v>
      </c>
      <c r="K148" s="70"/>
      <c r="L148" s="84">
        <f>SUM(L139:L147)</f>
        <v>149.86000000000001</v>
      </c>
    </row>
    <row r="149" spans="1:12" ht="12.75" customHeight="1" x14ac:dyDescent="0.25">
      <c r="A149" s="71">
        <f>A130</f>
        <v>2</v>
      </c>
      <c r="B149" s="54">
        <f>B130</f>
        <v>1</v>
      </c>
      <c r="C149" s="55" t="s">
        <v>39</v>
      </c>
      <c r="D149" s="64" t="s">
        <v>40</v>
      </c>
      <c r="E149" s="90" t="s">
        <v>229</v>
      </c>
      <c r="F149" s="42">
        <v>100</v>
      </c>
      <c r="G149" s="43">
        <v>11.95</v>
      </c>
      <c r="H149" s="43">
        <v>17.97</v>
      </c>
      <c r="I149" s="43">
        <v>21.67</v>
      </c>
      <c r="J149" s="44">
        <v>286.27</v>
      </c>
      <c r="K149" s="45" t="s">
        <v>147</v>
      </c>
      <c r="L149" s="83">
        <v>48</v>
      </c>
    </row>
    <row r="150" spans="1:12" ht="30.75" customHeight="1" x14ac:dyDescent="0.25">
      <c r="A150" s="67"/>
      <c r="B150" s="47"/>
      <c r="C150" s="48"/>
      <c r="D150" s="46" t="s">
        <v>34</v>
      </c>
      <c r="E150" s="90" t="s">
        <v>44</v>
      </c>
      <c r="F150" s="42">
        <v>200</v>
      </c>
      <c r="G150" s="43">
        <v>0.26</v>
      </c>
      <c r="H150" s="43">
        <v>0.03</v>
      </c>
      <c r="I150" s="43">
        <v>11.26</v>
      </c>
      <c r="J150" s="43">
        <v>47.79</v>
      </c>
      <c r="K150" s="45" t="s">
        <v>45</v>
      </c>
      <c r="L150" s="83">
        <v>5.32</v>
      </c>
    </row>
    <row r="151" spans="1:12" ht="15" customHeight="1" x14ac:dyDescent="0.25">
      <c r="A151" s="67"/>
      <c r="B151" s="47"/>
      <c r="C151" s="48"/>
      <c r="D151" s="46" t="s">
        <v>27</v>
      </c>
      <c r="E151" s="90" t="s">
        <v>48</v>
      </c>
      <c r="F151" s="42">
        <v>100</v>
      </c>
      <c r="G151" s="44">
        <v>0.4</v>
      </c>
      <c r="H151" s="44">
        <v>0.4</v>
      </c>
      <c r="I151" s="44">
        <v>9.8000000000000007</v>
      </c>
      <c r="J151" s="42">
        <v>47</v>
      </c>
      <c r="K151" s="45" t="s">
        <v>49</v>
      </c>
      <c r="L151" s="83">
        <v>27.75</v>
      </c>
    </row>
    <row r="152" spans="1:12" ht="15" customHeight="1" x14ac:dyDescent="0.25">
      <c r="A152" s="67"/>
      <c r="B152" s="47"/>
      <c r="C152" s="48"/>
      <c r="D152" s="50"/>
      <c r="E152" s="12"/>
      <c r="F152" s="7"/>
      <c r="G152" s="7"/>
      <c r="H152" s="7"/>
      <c r="I152" s="7"/>
      <c r="J152" s="7"/>
      <c r="K152" s="68"/>
      <c r="L152" s="83"/>
    </row>
    <row r="153" spans="1:12" ht="15" customHeight="1" x14ac:dyDescent="0.25">
      <c r="A153" s="69"/>
      <c r="B153" s="51"/>
      <c r="C153" s="52"/>
      <c r="D153" s="53" t="s">
        <v>28</v>
      </c>
      <c r="E153" s="13"/>
      <c r="F153" s="9">
        <f>SUM(F149:F152)</f>
        <v>400</v>
      </c>
      <c r="G153" s="9">
        <f>SUM(G149:G152)</f>
        <v>12.61</v>
      </c>
      <c r="H153" s="9">
        <f>SUM(H149:H152)</f>
        <v>18.399999999999999</v>
      </c>
      <c r="I153" s="9">
        <f>SUM(I149:I152)</f>
        <v>42.730000000000004</v>
      </c>
      <c r="J153" s="9">
        <f>SUM(J149:J152)</f>
        <v>381.06</v>
      </c>
      <c r="K153" s="70"/>
      <c r="L153" s="84">
        <f>SUM(L149:L152)</f>
        <v>81.069999999999993</v>
      </c>
    </row>
    <row r="154" spans="1:12" ht="15" customHeight="1" thickBot="1" x14ac:dyDescent="0.3">
      <c r="A154" s="115">
        <f>A130</f>
        <v>2</v>
      </c>
      <c r="B154" s="107">
        <f>B130</f>
        <v>1</v>
      </c>
      <c r="C154" s="186" t="s">
        <v>37</v>
      </c>
      <c r="D154" s="188"/>
      <c r="E154" s="108"/>
      <c r="F154" s="107">
        <f>F138+F153+F148</f>
        <v>1930</v>
      </c>
      <c r="G154" s="107">
        <f>G138+G153+G148</f>
        <v>70.36999999999999</v>
      </c>
      <c r="H154" s="107">
        <f>H138+H153+H148</f>
        <v>74.66</v>
      </c>
      <c r="I154" s="107">
        <f>I138+I153+I148</f>
        <v>247.87</v>
      </c>
      <c r="J154" s="107">
        <f>J138+J153+J148</f>
        <v>1948.57</v>
      </c>
      <c r="K154" s="120"/>
      <c r="L154" s="85">
        <f>L138+L153+L148</f>
        <v>333.32</v>
      </c>
    </row>
    <row r="155" spans="1:12" ht="29.25" customHeight="1" x14ac:dyDescent="0.25">
      <c r="A155" s="99">
        <v>2</v>
      </c>
      <c r="B155" s="100">
        <v>2</v>
      </c>
      <c r="C155" s="101" t="s">
        <v>23</v>
      </c>
      <c r="D155" s="36" t="s">
        <v>24</v>
      </c>
      <c r="E155" s="19" t="s">
        <v>148</v>
      </c>
      <c r="F155" s="37">
        <v>180</v>
      </c>
      <c r="G155" s="38">
        <v>26.8</v>
      </c>
      <c r="H155" s="38">
        <v>14.48</v>
      </c>
      <c r="I155" s="38">
        <v>28.16</v>
      </c>
      <c r="J155" s="38">
        <v>355.27</v>
      </c>
      <c r="K155" s="144" t="s">
        <v>68</v>
      </c>
      <c r="L155" s="106">
        <v>84.56</v>
      </c>
    </row>
    <row r="156" spans="1:12" ht="30" customHeight="1" x14ac:dyDescent="0.25">
      <c r="A156" s="67"/>
      <c r="B156" s="47"/>
      <c r="C156" s="48"/>
      <c r="D156" s="46" t="s">
        <v>25</v>
      </c>
      <c r="E156" s="20" t="s">
        <v>69</v>
      </c>
      <c r="F156" s="42">
        <v>200</v>
      </c>
      <c r="G156" s="43">
        <v>1.82</v>
      </c>
      <c r="H156" s="43">
        <v>1.42</v>
      </c>
      <c r="I156" s="43">
        <v>13.74</v>
      </c>
      <c r="J156" s="43">
        <v>75.650000000000006</v>
      </c>
      <c r="K156" s="45" t="s">
        <v>70</v>
      </c>
      <c r="L156" s="83">
        <v>6.93</v>
      </c>
    </row>
    <row r="157" spans="1:12" ht="15" customHeight="1" x14ac:dyDescent="0.25">
      <c r="A157" s="67"/>
      <c r="B157" s="47"/>
      <c r="C157" s="48"/>
      <c r="D157" s="46" t="s">
        <v>26</v>
      </c>
      <c r="E157" s="20" t="s">
        <v>149</v>
      </c>
      <c r="F157" s="42">
        <v>60</v>
      </c>
      <c r="G157" s="43">
        <v>4.8499999999999996</v>
      </c>
      <c r="H157" s="43">
        <v>10.029999999999999</v>
      </c>
      <c r="I157" s="43">
        <v>30.52</v>
      </c>
      <c r="J157" s="43">
        <v>231.25</v>
      </c>
      <c r="K157" s="56"/>
      <c r="L157" s="83">
        <v>14.42</v>
      </c>
    </row>
    <row r="158" spans="1:12" ht="15" customHeight="1" x14ac:dyDescent="0.25">
      <c r="A158" s="67"/>
      <c r="B158" s="47"/>
      <c r="C158" s="48"/>
      <c r="D158" s="46" t="s">
        <v>27</v>
      </c>
      <c r="E158" s="20" t="s">
        <v>48</v>
      </c>
      <c r="F158" s="42">
        <v>100</v>
      </c>
      <c r="G158" s="43">
        <v>0.4</v>
      </c>
      <c r="H158" s="44">
        <v>0.4</v>
      </c>
      <c r="I158" s="43">
        <v>9.8000000000000007</v>
      </c>
      <c r="J158" s="44">
        <v>47</v>
      </c>
      <c r="K158" s="56" t="s">
        <v>49</v>
      </c>
      <c r="L158" s="83">
        <v>27.75</v>
      </c>
    </row>
    <row r="159" spans="1:12" ht="15" customHeight="1" x14ac:dyDescent="0.25">
      <c r="A159" s="67"/>
      <c r="B159" s="47"/>
      <c r="C159" s="48"/>
      <c r="D159" s="49"/>
      <c r="E159" s="12"/>
      <c r="F159" s="7"/>
      <c r="G159" s="7"/>
      <c r="H159" s="7"/>
      <c r="I159" s="7"/>
      <c r="J159" s="7"/>
      <c r="K159" s="68"/>
      <c r="L159" s="83"/>
    </row>
    <row r="160" spans="1:12" ht="15" customHeight="1" x14ac:dyDescent="0.25">
      <c r="A160" s="67"/>
      <c r="B160" s="47"/>
      <c r="C160" s="48"/>
      <c r="D160" s="50"/>
      <c r="E160" s="12"/>
      <c r="F160" s="7"/>
      <c r="G160" s="7"/>
      <c r="H160" s="7"/>
      <c r="I160" s="7"/>
      <c r="J160" s="7"/>
      <c r="K160" s="68"/>
      <c r="L160" s="83"/>
    </row>
    <row r="161" spans="1:12" ht="15" customHeight="1" x14ac:dyDescent="0.25">
      <c r="A161" s="67"/>
      <c r="B161" s="47"/>
      <c r="C161" s="48"/>
      <c r="D161" s="50"/>
      <c r="E161" s="12"/>
      <c r="F161" s="7"/>
      <c r="G161" s="7"/>
      <c r="H161" s="7"/>
      <c r="I161" s="7"/>
      <c r="J161" s="7"/>
      <c r="K161" s="68"/>
      <c r="L161" s="83"/>
    </row>
    <row r="162" spans="1:12" ht="15" customHeight="1" x14ac:dyDescent="0.25">
      <c r="A162" s="69"/>
      <c r="B162" s="51"/>
      <c r="C162" s="52"/>
      <c r="D162" s="53" t="s">
        <v>28</v>
      </c>
      <c r="E162" s="13"/>
      <c r="F162" s="9">
        <f>SUM(F155:F161)</f>
        <v>540</v>
      </c>
      <c r="G162" s="9">
        <f>SUM(G155:G161)</f>
        <v>33.869999999999997</v>
      </c>
      <c r="H162" s="9">
        <f>SUM(H155:H161)</f>
        <v>26.33</v>
      </c>
      <c r="I162" s="9">
        <f>SUM(I155:I161)</f>
        <v>82.22</v>
      </c>
      <c r="J162" s="9">
        <f>SUM(J155:J161)</f>
        <v>709.17</v>
      </c>
      <c r="K162" s="70"/>
      <c r="L162" s="84">
        <f>SUM(L155:L161)</f>
        <v>133.66000000000003</v>
      </c>
    </row>
    <row r="163" spans="1:12" ht="15" customHeight="1" x14ac:dyDescent="0.25">
      <c r="A163" s="71">
        <f>A155</f>
        <v>2</v>
      </c>
      <c r="B163" s="54">
        <f>B155</f>
        <v>2</v>
      </c>
      <c r="C163" s="55" t="s">
        <v>29</v>
      </c>
      <c r="D163" s="46" t="s">
        <v>30</v>
      </c>
      <c r="E163" s="90" t="s">
        <v>233</v>
      </c>
      <c r="F163" s="42">
        <v>60</v>
      </c>
      <c r="G163" s="44">
        <v>0.7</v>
      </c>
      <c r="H163" s="43">
        <v>4.09</v>
      </c>
      <c r="I163" s="43">
        <v>2.2799999999999998</v>
      </c>
      <c r="J163" s="43">
        <v>49.64</v>
      </c>
      <c r="K163" s="45" t="s">
        <v>150</v>
      </c>
      <c r="L163" s="83">
        <v>24.77</v>
      </c>
    </row>
    <row r="164" spans="1:12" ht="29.25" customHeight="1" x14ac:dyDescent="0.25">
      <c r="A164" s="67"/>
      <c r="B164" s="47"/>
      <c r="C164" s="48"/>
      <c r="D164" s="46" t="s">
        <v>31</v>
      </c>
      <c r="E164" s="90" t="s">
        <v>151</v>
      </c>
      <c r="F164" s="42">
        <v>220</v>
      </c>
      <c r="G164" s="43">
        <v>6.14</v>
      </c>
      <c r="H164" s="43">
        <v>6.76</v>
      </c>
      <c r="I164" s="43">
        <v>14.74</v>
      </c>
      <c r="J164" s="43">
        <v>144.69</v>
      </c>
      <c r="K164" s="56" t="s">
        <v>152</v>
      </c>
      <c r="L164" s="83">
        <v>14.94</v>
      </c>
    </row>
    <row r="165" spans="1:12" ht="30.75" customHeight="1" x14ac:dyDescent="0.25">
      <c r="A165" s="67"/>
      <c r="B165" s="47"/>
      <c r="C165" s="48"/>
      <c r="D165" s="46" t="s">
        <v>32</v>
      </c>
      <c r="E165" s="90" t="s">
        <v>153</v>
      </c>
      <c r="F165" s="42">
        <v>240</v>
      </c>
      <c r="G165" s="43">
        <v>23.98</v>
      </c>
      <c r="H165" s="43">
        <v>16.36</v>
      </c>
      <c r="I165" s="43">
        <v>40.69</v>
      </c>
      <c r="J165" s="43">
        <v>402.06</v>
      </c>
      <c r="K165" s="56" t="s">
        <v>154</v>
      </c>
      <c r="L165" s="83">
        <v>69.98</v>
      </c>
    </row>
    <row r="166" spans="1:12" ht="30" customHeight="1" x14ac:dyDescent="0.25">
      <c r="A166" s="67"/>
      <c r="B166" s="47"/>
      <c r="C166" s="48"/>
      <c r="D166" s="46" t="s">
        <v>34</v>
      </c>
      <c r="E166" s="90" t="s">
        <v>155</v>
      </c>
      <c r="F166" s="42">
        <v>200</v>
      </c>
      <c r="G166" s="43">
        <v>0.49</v>
      </c>
      <c r="H166" s="43">
        <v>0.16</v>
      </c>
      <c r="I166" s="43">
        <v>21.67</v>
      </c>
      <c r="J166" s="43">
        <v>93.99</v>
      </c>
      <c r="K166" s="159" t="s">
        <v>114</v>
      </c>
      <c r="L166" s="83">
        <v>5.36</v>
      </c>
    </row>
    <row r="167" spans="1:12" ht="15" customHeight="1" x14ac:dyDescent="0.25">
      <c r="A167" s="67"/>
      <c r="B167" s="47"/>
      <c r="C167" s="48"/>
      <c r="D167" s="46" t="s">
        <v>35</v>
      </c>
      <c r="E167" s="90" t="s">
        <v>61</v>
      </c>
      <c r="F167" s="42">
        <v>20</v>
      </c>
      <c r="G167" s="43">
        <v>1.58</v>
      </c>
      <c r="H167" s="44">
        <v>0.2</v>
      </c>
      <c r="I167" s="43">
        <v>9.66</v>
      </c>
      <c r="J167" s="42">
        <v>47</v>
      </c>
      <c r="K167" s="24"/>
      <c r="L167" s="83">
        <v>2.4</v>
      </c>
    </row>
    <row r="168" spans="1:12" ht="15" customHeight="1" x14ac:dyDescent="0.25">
      <c r="A168" s="67"/>
      <c r="B168" s="47"/>
      <c r="C168" s="48"/>
      <c r="D168" s="46" t="s">
        <v>36</v>
      </c>
      <c r="E168" s="90" t="s">
        <v>62</v>
      </c>
      <c r="F168" s="42">
        <v>50</v>
      </c>
      <c r="G168" s="44">
        <v>3.3</v>
      </c>
      <c r="H168" s="44">
        <v>0.6</v>
      </c>
      <c r="I168" s="43">
        <v>19.82</v>
      </c>
      <c r="J168" s="42">
        <v>99</v>
      </c>
      <c r="K168" s="24"/>
      <c r="L168" s="83">
        <v>5</v>
      </c>
    </row>
    <row r="169" spans="1:12" ht="15" customHeight="1" x14ac:dyDescent="0.25">
      <c r="A169" s="67"/>
      <c r="B169" s="47"/>
      <c r="C169" s="48"/>
      <c r="D169" s="46" t="s">
        <v>27</v>
      </c>
      <c r="E169" s="90" t="s">
        <v>63</v>
      </c>
      <c r="F169" s="42">
        <v>100</v>
      </c>
      <c r="G169" s="44">
        <v>0.4</v>
      </c>
      <c r="H169" s="44">
        <v>0.3</v>
      </c>
      <c r="I169" s="44">
        <v>10.3</v>
      </c>
      <c r="J169" s="42">
        <v>47</v>
      </c>
      <c r="K169" s="45" t="s">
        <v>49</v>
      </c>
      <c r="L169" s="83">
        <v>38.64</v>
      </c>
    </row>
    <row r="170" spans="1:12" ht="15" customHeight="1" x14ac:dyDescent="0.25">
      <c r="A170" s="67"/>
      <c r="B170" s="47"/>
      <c r="C170" s="48"/>
      <c r="D170" s="57"/>
      <c r="E170" s="12"/>
      <c r="F170" s="7"/>
      <c r="G170" s="7"/>
      <c r="H170" s="7"/>
      <c r="I170" s="7"/>
      <c r="J170" s="7"/>
      <c r="K170" s="68"/>
      <c r="L170" s="83"/>
    </row>
    <row r="171" spans="1:12" ht="15" customHeight="1" x14ac:dyDescent="0.25">
      <c r="A171" s="69"/>
      <c r="B171" s="51"/>
      <c r="C171" s="52"/>
      <c r="D171" s="53" t="s">
        <v>28</v>
      </c>
      <c r="E171" s="13"/>
      <c r="F171" s="9">
        <f>SUM(F163:F170)</f>
        <v>890</v>
      </c>
      <c r="G171" s="9">
        <f>SUM(G163:G170)</f>
        <v>36.589999999999996</v>
      </c>
      <c r="H171" s="9">
        <f>SUM(H163:H170)</f>
        <v>28.470000000000002</v>
      </c>
      <c r="I171" s="9">
        <f>SUM(I163:I170)</f>
        <v>119.15999999999998</v>
      </c>
      <c r="J171" s="9">
        <f>SUM(J163:J170)</f>
        <v>883.38</v>
      </c>
      <c r="K171" s="70"/>
      <c r="L171" s="84">
        <f>SUM(L163:L170)</f>
        <v>161.09</v>
      </c>
    </row>
    <row r="172" spans="1:12" ht="30" customHeight="1" x14ac:dyDescent="0.25">
      <c r="A172" s="71">
        <f>A155</f>
        <v>2</v>
      </c>
      <c r="B172" s="54">
        <f>B155</f>
        <v>2</v>
      </c>
      <c r="C172" s="55" t="s">
        <v>39</v>
      </c>
      <c r="D172" s="64" t="s">
        <v>40</v>
      </c>
      <c r="E172" s="90" t="s">
        <v>156</v>
      </c>
      <c r="F172" s="42">
        <v>100</v>
      </c>
      <c r="G172" s="43">
        <v>6.61</v>
      </c>
      <c r="H172" s="43">
        <v>7.17</v>
      </c>
      <c r="I172" s="43">
        <v>44.16</v>
      </c>
      <c r="J172" s="43">
        <v>267.92</v>
      </c>
      <c r="K172" s="56" t="s">
        <v>157</v>
      </c>
      <c r="L172" s="83">
        <v>42</v>
      </c>
    </row>
    <row r="173" spans="1:12" ht="15" customHeight="1" x14ac:dyDescent="0.25">
      <c r="A173" s="67"/>
      <c r="B173" s="47"/>
      <c r="C173" s="48"/>
      <c r="D173" s="46" t="s">
        <v>34</v>
      </c>
      <c r="E173" s="90" t="s">
        <v>158</v>
      </c>
      <c r="F173" s="42">
        <v>200</v>
      </c>
      <c r="G173" s="44">
        <v>6.4</v>
      </c>
      <c r="H173" s="42">
        <v>5</v>
      </c>
      <c r="I173" s="42">
        <v>8</v>
      </c>
      <c r="J173" s="42">
        <v>102</v>
      </c>
      <c r="K173" s="160"/>
      <c r="L173" s="83">
        <v>49</v>
      </c>
    </row>
    <row r="174" spans="1:12" ht="15" customHeight="1" x14ac:dyDescent="0.25">
      <c r="A174" s="67"/>
      <c r="B174" s="47"/>
      <c r="C174" s="48"/>
      <c r="D174" s="46" t="s">
        <v>27</v>
      </c>
      <c r="E174" s="90" t="s">
        <v>82</v>
      </c>
      <c r="F174" s="42">
        <v>100</v>
      </c>
      <c r="G174" s="44">
        <v>0.8</v>
      </c>
      <c r="H174" s="44">
        <v>0.4</v>
      </c>
      <c r="I174" s="44">
        <v>8.1</v>
      </c>
      <c r="J174" s="42">
        <v>47</v>
      </c>
      <c r="K174" s="56" t="s">
        <v>49</v>
      </c>
      <c r="L174" s="83">
        <v>46.6</v>
      </c>
    </row>
    <row r="175" spans="1:12" ht="15" customHeight="1" x14ac:dyDescent="0.25">
      <c r="A175" s="67"/>
      <c r="B175" s="47"/>
      <c r="C175" s="48"/>
      <c r="D175" s="50"/>
      <c r="E175" s="12"/>
      <c r="F175" s="7"/>
      <c r="G175" s="7"/>
      <c r="H175" s="7"/>
      <c r="I175" s="7"/>
      <c r="J175" s="7"/>
      <c r="K175" s="68"/>
      <c r="L175" s="83"/>
    </row>
    <row r="176" spans="1:12" ht="15" customHeight="1" x14ac:dyDescent="0.25">
      <c r="A176" s="69"/>
      <c r="B176" s="51"/>
      <c r="C176" s="52"/>
      <c r="D176" s="53" t="s">
        <v>28</v>
      </c>
      <c r="E176" s="13"/>
      <c r="F176" s="9">
        <f>SUM(F172:F175)</f>
        <v>400</v>
      </c>
      <c r="G176" s="9">
        <f>SUM(G172:G175)</f>
        <v>13.810000000000002</v>
      </c>
      <c r="H176" s="9">
        <f>SUM(H172:H175)</f>
        <v>12.57</v>
      </c>
      <c r="I176" s="9">
        <f>SUM(I172:I175)</f>
        <v>60.26</v>
      </c>
      <c r="J176" s="9">
        <f>SUM(J172:J175)</f>
        <v>416.92</v>
      </c>
      <c r="K176" s="70"/>
      <c r="L176" s="84">
        <f>SUM(L172:L175)</f>
        <v>137.6</v>
      </c>
    </row>
    <row r="177" spans="1:12" ht="15" customHeight="1" thickBot="1" x14ac:dyDescent="0.3">
      <c r="A177" s="115">
        <f>A172</f>
        <v>2</v>
      </c>
      <c r="B177" s="107">
        <f>B172</f>
        <v>2</v>
      </c>
      <c r="C177" s="186" t="s">
        <v>37</v>
      </c>
      <c r="D177" s="188"/>
      <c r="E177" s="108"/>
      <c r="F177" s="107">
        <f>F162+F171+F176</f>
        <v>1830</v>
      </c>
      <c r="G177" s="107">
        <f>G162+G171+G176</f>
        <v>84.27</v>
      </c>
      <c r="H177" s="107">
        <f>H162+H171+H176</f>
        <v>67.37</v>
      </c>
      <c r="I177" s="107">
        <f>I162+I171+I176</f>
        <v>261.64</v>
      </c>
      <c r="J177" s="107">
        <f>J162+J171+J176</f>
        <v>2009.47</v>
      </c>
      <c r="K177" s="120"/>
      <c r="L177" s="85">
        <f>L162+L171+L176</f>
        <v>432.35</v>
      </c>
    </row>
    <row r="178" spans="1:12" ht="30.75" customHeight="1" x14ac:dyDescent="0.25">
      <c r="A178" s="99">
        <v>2</v>
      </c>
      <c r="B178" s="100">
        <v>3</v>
      </c>
      <c r="C178" s="101" t="s">
        <v>23</v>
      </c>
      <c r="D178" s="36" t="s">
        <v>24</v>
      </c>
      <c r="E178" s="89" t="s">
        <v>159</v>
      </c>
      <c r="F178" s="37">
        <v>120</v>
      </c>
      <c r="G178" s="38">
        <v>12.94</v>
      </c>
      <c r="H178" s="38">
        <v>10.5</v>
      </c>
      <c r="I178" s="38">
        <v>13.35</v>
      </c>
      <c r="J178" s="38">
        <v>200.69</v>
      </c>
      <c r="K178" s="39" t="s">
        <v>143</v>
      </c>
      <c r="L178" s="106">
        <v>37.15</v>
      </c>
    </row>
    <row r="179" spans="1:12" ht="29.25" customHeight="1" x14ac:dyDescent="0.25">
      <c r="A179" s="67"/>
      <c r="B179" s="47"/>
      <c r="C179" s="48"/>
      <c r="D179" s="46" t="s">
        <v>24</v>
      </c>
      <c r="E179" s="90" t="s">
        <v>57</v>
      </c>
      <c r="F179" s="42">
        <v>150</v>
      </c>
      <c r="G179" s="43">
        <v>6.96</v>
      </c>
      <c r="H179" s="43">
        <v>4.72</v>
      </c>
      <c r="I179" s="43">
        <v>31.46</v>
      </c>
      <c r="J179" s="43">
        <v>195.84</v>
      </c>
      <c r="K179" s="45" t="s">
        <v>58</v>
      </c>
      <c r="L179" s="83">
        <v>4.92</v>
      </c>
    </row>
    <row r="180" spans="1:12" ht="30.75" customHeight="1" x14ac:dyDescent="0.25">
      <c r="A180" s="67"/>
      <c r="B180" s="47"/>
      <c r="C180" s="48"/>
      <c r="D180" s="46" t="s">
        <v>25</v>
      </c>
      <c r="E180" s="90" t="s">
        <v>87</v>
      </c>
      <c r="F180" s="42">
        <v>200</v>
      </c>
      <c r="G180" s="44">
        <v>0.3</v>
      </c>
      <c r="H180" s="43">
        <v>0.06</v>
      </c>
      <c r="I180" s="44">
        <v>12.5</v>
      </c>
      <c r="J180" s="43">
        <v>53.93</v>
      </c>
      <c r="K180" s="56" t="s">
        <v>88</v>
      </c>
      <c r="L180" s="83">
        <v>2.41</v>
      </c>
    </row>
    <row r="181" spans="1:12" ht="15" customHeight="1" x14ac:dyDescent="0.25">
      <c r="A181" s="67"/>
      <c r="B181" s="47"/>
      <c r="C181" s="48"/>
      <c r="D181" s="46" t="s">
        <v>26</v>
      </c>
      <c r="E181" s="90" t="s">
        <v>89</v>
      </c>
      <c r="F181" s="42">
        <v>50</v>
      </c>
      <c r="G181" s="43">
        <v>3.24</v>
      </c>
      <c r="H181" s="44">
        <v>7.65</v>
      </c>
      <c r="I181" s="43">
        <v>19.45</v>
      </c>
      <c r="J181" s="42">
        <v>160.1</v>
      </c>
      <c r="K181" s="45" t="s">
        <v>90</v>
      </c>
      <c r="L181" s="83">
        <v>13.65</v>
      </c>
    </row>
    <row r="182" spans="1:12" ht="15" customHeight="1" x14ac:dyDescent="0.25">
      <c r="A182" s="67"/>
      <c r="B182" s="47"/>
      <c r="C182" s="48"/>
      <c r="D182" s="46" t="s">
        <v>27</v>
      </c>
      <c r="E182" s="90" t="s">
        <v>63</v>
      </c>
      <c r="F182" s="42">
        <v>100</v>
      </c>
      <c r="G182" s="44">
        <v>0.4</v>
      </c>
      <c r="H182" s="44">
        <v>0.3</v>
      </c>
      <c r="I182" s="42">
        <v>10.3</v>
      </c>
      <c r="J182" s="42">
        <v>47</v>
      </c>
      <c r="K182" s="45" t="s">
        <v>49</v>
      </c>
      <c r="L182" s="83">
        <v>38.64</v>
      </c>
    </row>
    <row r="183" spans="1:12" ht="15" customHeight="1" x14ac:dyDescent="0.25">
      <c r="A183" s="67"/>
      <c r="B183" s="47"/>
      <c r="C183" s="48"/>
      <c r="D183" s="49"/>
      <c r="E183" s="12"/>
      <c r="F183" s="7"/>
      <c r="G183" s="7"/>
      <c r="H183" s="7"/>
      <c r="I183" s="7"/>
      <c r="J183" s="7"/>
      <c r="K183" s="68"/>
      <c r="L183" s="83"/>
    </row>
    <row r="184" spans="1:12" ht="15" customHeight="1" x14ac:dyDescent="0.25">
      <c r="A184" s="67"/>
      <c r="B184" s="47"/>
      <c r="C184" s="48"/>
      <c r="D184" s="50"/>
      <c r="E184" s="12"/>
      <c r="F184" s="7"/>
      <c r="G184" s="7"/>
      <c r="H184" s="7"/>
      <c r="I184" s="7"/>
      <c r="J184" s="7"/>
      <c r="K184" s="68"/>
      <c r="L184" s="83"/>
    </row>
    <row r="185" spans="1:12" ht="15" customHeight="1" x14ac:dyDescent="0.25">
      <c r="A185" s="67"/>
      <c r="B185" s="47"/>
      <c r="C185" s="48"/>
      <c r="D185" s="50"/>
      <c r="E185" s="12"/>
      <c r="F185" s="7"/>
      <c r="G185" s="7"/>
      <c r="H185" s="7"/>
      <c r="I185" s="7"/>
      <c r="J185" s="7"/>
      <c r="K185" s="68"/>
      <c r="L185" s="83"/>
    </row>
    <row r="186" spans="1:12" ht="15" customHeight="1" x14ac:dyDescent="0.25">
      <c r="A186" s="69"/>
      <c r="B186" s="51"/>
      <c r="C186" s="52"/>
      <c r="D186" s="53" t="s">
        <v>28</v>
      </c>
      <c r="E186" s="13"/>
      <c r="F186" s="9">
        <f t="shared" ref="F186:J186" si="21">SUM(F178:F185)</f>
        <v>620</v>
      </c>
      <c r="G186" s="9">
        <f t="shared" si="21"/>
        <v>23.839999999999996</v>
      </c>
      <c r="H186" s="9">
        <f t="shared" si="21"/>
        <v>23.23</v>
      </c>
      <c r="I186" s="9">
        <f t="shared" si="21"/>
        <v>87.06</v>
      </c>
      <c r="J186" s="9">
        <f t="shared" si="21"/>
        <v>657.56</v>
      </c>
      <c r="K186" s="70"/>
      <c r="L186" s="84">
        <f>SUM(L178:L185)</f>
        <v>96.77000000000001</v>
      </c>
    </row>
    <row r="187" spans="1:12" ht="15" customHeight="1" x14ac:dyDescent="0.25">
      <c r="A187" s="71">
        <f>A178</f>
        <v>2</v>
      </c>
      <c r="B187" s="54">
        <f t="shared" ref="B187" si="22">B178</f>
        <v>3</v>
      </c>
      <c r="C187" s="55" t="s">
        <v>29</v>
      </c>
      <c r="D187" s="46" t="s">
        <v>30</v>
      </c>
      <c r="E187" s="90" t="s">
        <v>231</v>
      </c>
      <c r="F187" s="42">
        <v>60</v>
      </c>
      <c r="G187" s="43">
        <v>1</v>
      </c>
      <c r="H187" s="43">
        <v>5.08</v>
      </c>
      <c r="I187" s="43">
        <v>2.2000000000000002</v>
      </c>
      <c r="J187" s="43">
        <v>59.53</v>
      </c>
      <c r="K187" s="45" t="s">
        <v>74</v>
      </c>
      <c r="L187" s="83">
        <v>8.81</v>
      </c>
    </row>
    <row r="188" spans="1:12" ht="30" customHeight="1" x14ac:dyDescent="0.25">
      <c r="A188" s="67"/>
      <c r="B188" s="47"/>
      <c r="C188" s="48"/>
      <c r="D188" s="46" t="s">
        <v>31</v>
      </c>
      <c r="E188" s="90" t="s">
        <v>160</v>
      </c>
      <c r="F188" s="42">
        <v>210</v>
      </c>
      <c r="G188" s="44">
        <v>4.33</v>
      </c>
      <c r="H188" s="43">
        <v>8.83</v>
      </c>
      <c r="I188" s="43">
        <v>16.779999999999998</v>
      </c>
      <c r="J188" s="43">
        <v>159.22</v>
      </c>
      <c r="K188" s="45" t="s">
        <v>141</v>
      </c>
      <c r="L188" s="83">
        <v>18.350000000000001</v>
      </c>
    </row>
    <row r="189" spans="1:12" ht="30.75" customHeight="1" x14ac:dyDescent="0.25">
      <c r="A189" s="67"/>
      <c r="B189" s="47"/>
      <c r="C189" s="48"/>
      <c r="D189" s="46" t="s">
        <v>32</v>
      </c>
      <c r="E189" s="90" t="s">
        <v>224</v>
      </c>
      <c r="F189" s="42">
        <v>90</v>
      </c>
      <c r="G189" s="43">
        <v>16.260000000000002</v>
      </c>
      <c r="H189" s="43">
        <v>7.05</v>
      </c>
      <c r="I189" s="43">
        <v>6.13</v>
      </c>
      <c r="J189" s="43">
        <v>153.71</v>
      </c>
      <c r="K189" s="45" t="s">
        <v>161</v>
      </c>
      <c r="L189" s="83">
        <v>38.479999999999997</v>
      </c>
    </row>
    <row r="190" spans="1:12" ht="29.25" customHeight="1" x14ac:dyDescent="0.25">
      <c r="A190" s="67"/>
      <c r="B190" s="47"/>
      <c r="C190" s="48"/>
      <c r="D190" s="46" t="s">
        <v>33</v>
      </c>
      <c r="E190" s="90" t="s">
        <v>162</v>
      </c>
      <c r="F190" s="42">
        <v>150</v>
      </c>
      <c r="G190" s="43">
        <v>2.99</v>
      </c>
      <c r="H190" s="43">
        <v>5.27</v>
      </c>
      <c r="I190" s="43">
        <v>16.39</v>
      </c>
      <c r="J190" s="44">
        <v>129.80000000000001</v>
      </c>
      <c r="K190" s="149" t="s">
        <v>163</v>
      </c>
      <c r="L190" s="83">
        <v>19.079999999999998</v>
      </c>
    </row>
    <row r="191" spans="1:12" ht="30" customHeight="1" x14ac:dyDescent="0.25">
      <c r="A191" s="67"/>
      <c r="B191" s="47"/>
      <c r="C191" s="48"/>
      <c r="D191" s="46" t="s">
        <v>34</v>
      </c>
      <c r="E191" s="90" t="s">
        <v>59</v>
      </c>
      <c r="F191" s="42">
        <v>200</v>
      </c>
      <c r="G191" s="43">
        <v>0.37</v>
      </c>
      <c r="H191" s="43">
        <v>0.02</v>
      </c>
      <c r="I191" s="43">
        <v>21.01</v>
      </c>
      <c r="J191" s="44">
        <v>86.9</v>
      </c>
      <c r="K191" s="45" t="s">
        <v>60</v>
      </c>
      <c r="L191" s="83">
        <v>5.04</v>
      </c>
    </row>
    <row r="192" spans="1:12" ht="15" customHeight="1" x14ac:dyDescent="0.25">
      <c r="A192" s="67"/>
      <c r="B192" s="47"/>
      <c r="C192" s="48"/>
      <c r="D192" s="46" t="s">
        <v>35</v>
      </c>
      <c r="E192" s="90" t="s">
        <v>61</v>
      </c>
      <c r="F192" s="42">
        <v>20</v>
      </c>
      <c r="G192" s="43">
        <v>1.58</v>
      </c>
      <c r="H192" s="44">
        <v>0.2</v>
      </c>
      <c r="I192" s="43">
        <v>9.66</v>
      </c>
      <c r="J192" s="42">
        <v>47</v>
      </c>
      <c r="K192" s="56"/>
      <c r="L192" s="83">
        <v>2.4</v>
      </c>
    </row>
    <row r="193" spans="1:12" ht="15" customHeight="1" x14ac:dyDescent="0.25">
      <c r="A193" s="67"/>
      <c r="B193" s="47"/>
      <c r="C193" s="48"/>
      <c r="D193" s="46" t="s">
        <v>36</v>
      </c>
      <c r="E193" s="90" t="s">
        <v>62</v>
      </c>
      <c r="F193" s="42">
        <v>50</v>
      </c>
      <c r="G193" s="44">
        <v>3.3</v>
      </c>
      <c r="H193" s="44">
        <v>0.6</v>
      </c>
      <c r="I193" s="43">
        <v>19.82</v>
      </c>
      <c r="J193" s="42">
        <v>99</v>
      </c>
      <c r="K193" s="56"/>
      <c r="L193" s="83">
        <v>5</v>
      </c>
    </row>
    <row r="194" spans="1:12" ht="15" customHeight="1" x14ac:dyDescent="0.25">
      <c r="A194" s="67"/>
      <c r="B194" s="47"/>
      <c r="C194" s="48"/>
      <c r="D194" s="46" t="s">
        <v>27</v>
      </c>
      <c r="E194" s="90" t="s">
        <v>48</v>
      </c>
      <c r="F194" s="42">
        <v>100</v>
      </c>
      <c r="G194" s="43">
        <v>0.4</v>
      </c>
      <c r="H194" s="44">
        <v>0.4</v>
      </c>
      <c r="I194" s="43">
        <v>9.8000000000000007</v>
      </c>
      <c r="J194" s="44">
        <v>47</v>
      </c>
      <c r="K194" s="56" t="s">
        <v>49</v>
      </c>
      <c r="L194" s="83">
        <v>27.75</v>
      </c>
    </row>
    <row r="195" spans="1:12" ht="15" customHeight="1" x14ac:dyDescent="0.25">
      <c r="A195" s="67"/>
      <c r="B195" s="47"/>
      <c r="C195" s="48"/>
      <c r="D195" s="57"/>
      <c r="E195" s="12"/>
      <c r="F195" s="7"/>
      <c r="G195" s="7"/>
      <c r="H195" s="7"/>
      <c r="I195" s="7"/>
      <c r="J195" s="7"/>
      <c r="K195" s="68"/>
      <c r="L195" s="83"/>
    </row>
    <row r="196" spans="1:12" ht="15" customHeight="1" x14ac:dyDescent="0.25">
      <c r="A196" s="69"/>
      <c r="B196" s="51"/>
      <c r="C196" s="52"/>
      <c r="D196" s="53" t="s">
        <v>28</v>
      </c>
      <c r="E196" s="13"/>
      <c r="F196" s="9">
        <f t="shared" ref="F196:I196" si="23">SUM(F187:F195)</f>
        <v>880</v>
      </c>
      <c r="G196" s="9">
        <f t="shared" si="23"/>
        <v>30.230000000000008</v>
      </c>
      <c r="H196" s="9">
        <f t="shared" si="23"/>
        <v>27.45</v>
      </c>
      <c r="I196" s="9">
        <f t="shared" si="23"/>
        <v>101.79</v>
      </c>
      <c r="J196" s="9">
        <f>SUM(J187:J195)</f>
        <v>782.16000000000008</v>
      </c>
      <c r="K196" s="70"/>
      <c r="L196" s="84">
        <f>SUM(L187:L195)</f>
        <v>124.91000000000001</v>
      </c>
    </row>
    <row r="197" spans="1:12" ht="30" customHeight="1" x14ac:dyDescent="0.25">
      <c r="A197" s="71">
        <f>A178</f>
        <v>2</v>
      </c>
      <c r="B197" s="54">
        <f>B178</f>
        <v>3</v>
      </c>
      <c r="C197" s="55" t="s">
        <v>39</v>
      </c>
      <c r="D197" s="64" t="s">
        <v>40</v>
      </c>
      <c r="E197" s="90" t="s">
        <v>80</v>
      </c>
      <c r="F197" s="42">
        <v>75</v>
      </c>
      <c r="G197" s="43">
        <v>9.7799999999999994</v>
      </c>
      <c r="H197" s="43">
        <v>7.63</v>
      </c>
      <c r="I197" s="43">
        <v>25.18</v>
      </c>
      <c r="J197" s="43">
        <v>208.34</v>
      </c>
      <c r="K197" s="56" t="s">
        <v>81</v>
      </c>
      <c r="L197" s="83">
        <v>22</v>
      </c>
    </row>
    <row r="198" spans="1:12" ht="15" customHeight="1" x14ac:dyDescent="0.25">
      <c r="A198" s="67"/>
      <c r="B198" s="47"/>
      <c r="C198" s="48"/>
      <c r="D198" s="46" t="s">
        <v>34</v>
      </c>
      <c r="E198" s="90" t="s">
        <v>79</v>
      </c>
      <c r="F198" s="42">
        <v>200</v>
      </c>
      <c r="G198" s="42">
        <v>1</v>
      </c>
      <c r="H198" s="44">
        <v>0.2</v>
      </c>
      <c r="I198" s="44">
        <v>20.2</v>
      </c>
      <c r="J198" s="42">
        <v>92</v>
      </c>
      <c r="K198" s="149"/>
      <c r="L198" s="83">
        <v>23</v>
      </c>
    </row>
    <row r="199" spans="1:12" ht="15" customHeight="1" x14ac:dyDescent="0.25">
      <c r="A199" s="67"/>
      <c r="B199" s="47"/>
      <c r="C199" s="48"/>
      <c r="D199" s="46" t="s">
        <v>27</v>
      </c>
      <c r="E199" s="90" t="s">
        <v>63</v>
      </c>
      <c r="F199" s="42">
        <v>100</v>
      </c>
      <c r="G199" s="44">
        <v>0.4</v>
      </c>
      <c r="H199" s="44">
        <v>0.3</v>
      </c>
      <c r="I199" s="44">
        <v>10.3</v>
      </c>
      <c r="J199" s="42">
        <v>47</v>
      </c>
      <c r="K199" s="45" t="s">
        <v>49</v>
      </c>
      <c r="L199" s="83">
        <v>38.64</v>
      </c>
    </row>
    <row r="200" spans="1:12" ht="15" customHeight="1" x14ac:dyDescent="0.25">
      <c r="A200" s="67"/>
      <c r="B200" s="47"/>
      <c r="C200" s="48"/>
      <c r="D200" s="50"/>
      <c r="E200" s="12"/>
      <c r="F200" s="7"/>
      <c r="G200" s="7"/>
      <c r="H200" s="7"/>
      <c r="I200" s="7"/>
      <c r="J200" s="7"/>
      <c r="K200" s="68"/>
      <c r="L200" s="83"/>
    </row>
    <row r="201" spans="1:12" ht="15" customHeight="1" x14ac:dyDescent="0.25">
      <c r="A201" s="69"/>
      <c r="B201" s="51"/>
      <c r="C201" s="52"/>
      <c r="D201" s="53" t="s">
        <v>28</v>
      </c>
      <c r="E201" s="13"/>
      <c r="F201" s="9">
        <f>SUM(F197:F200)</f>
        <v>375</v>
      </c>
      <c r="G201" s="9">
        <f>SUM(G197:G200)</f>
        <v>11.18</v>
      </c>
      <c r="H201" s="9">
        <f>SUM(H197:H200)</f>
        <v>8.1300000000000008</v>
      </c>
      <c r="I201" s="9">
        <f>SUM(I197:I200)</f>
        <v>55.679999999999993</v>
      </c>
      <c r="J201" s="9">
        <f>SUM(J197:J200)</f>
        <v>347.34000000000003</v>
      </c>
      <c r="K201" s="70"/>
      <c r="L201" s="84">
        <f>SUM(L197:L200)</f>
        <v>83.64</v>
      </c>
    </row>
    <row r="202" spans="1:12" ht="15" customHeight="1" thickBot="1" x14ac:dyDescent="0.3">
      <c r="A202" s="115">
        <f>A197</f>
        <v>2</v>
      </c>
      <c r="B202" s="107">
        <f>B197</f>
        <v>3</v>
      </c>
      <c r="C202" s="186" t="s">
        <v>37</v>
      </c>
      <c r="D202" s="188"/>
      <c r="E202" s="108"/>
      <c r="F202" s="107">
        <f>F186+F196+F201</f>
        <v>1875</v>
      </c>
      <c r="G202" s="107">
        <f t="shared" ref="G202" si="24">G186+G196+G201</f>
        <v>65.25</v>
      </c>
      <c r="H202" s="107">
        <f t="shared" ref="H202" si="25">H186+H196+H201</f>
        <v>58.81</v>
      </c>
      <c r="I202" s="107">
        <f t="shared" ref="I202" si="26">I186+I196+I201</f>
        <v>244.53000000000003</v>
      </c>
      <c r="J202" s="107">
        <f t="shared" ref="J202" si="27">J186+J196+J201</f>
        <v>1787.06</v>
      </c>
      <c r="K202" s="120"/>
      <c r="L202" s="85">
        <f t="shared" ref="L202" si="28">L186+L196+L201</f>
        <v>305.32</v>
      </c>
    </row>
    <row r="203" spans="1:12" ht="30.75" customHeight="1" x14ac:dyDescent="0.25">
      <c r="A203" s="99">
        <v>2</v>
      </c>
      <c r="B203" s="100">
        <v>4</v>
      </c>
      <c r="C203" s="101" t="s">
        <v>23</v>
      </c>
      <c r="D203" s="36" t="s">
        <v>24</v>
      </c>
      <c r="E203" s="89" t="s">
        <v>164</v>
      </c>
      <c r="F203" s="37">
        <v>210</v>
      </c>
      <c r="G203" s="38">
        <v>5.74</v>
      </c>
      <c r="H203" s="38">
        <v>6.53</v>
      </c>
      <c r="I203" s="38">
        <v>45.44</v>
      </c>
      <c r="J203" s="38">
        <v>264.14</v>
      </c>
      <c r="K203" s="39" t="s">
        <v>165</v>
      </c>
      <c r="L203" s="106">
        <v>20.83</v>
      </c>
    </row>
    <row r="204" spans="1:12" ht="15" customHeight="1" x14ac:dyDescent="0.25">
      <c r="A204" s="67"/>
      <c r="B204" s="47"/>
      <c r="C204" s="48"/>
      <c r="D204" s="46" t="s">
        <v>24</v>
      </c>
      <c r="E204" s="90" t="s">
        <v>42</v>
      </c>
      <c r="F204" s="42">
        <v>40</v>
      </c>
      <c r="G204" s="43">
        <v>5.08</v>
      </c>
      <c r="H204" s="44">
        <v>4.5999999999999996</v>
      </c>
      <c r="I204" s="43">
        <v>0.28000000000000003</v>
      </c>
      <c r="J204" s="44">
        <v>62.8</v>
      </c>
      <c r="K204" s="45" t="s">
        <v>43</v>
      </c>
      <c r="L204" s="83">
        <v>9</v>
      </c>
    </row>
    <row r="205" spans="1:12" ht="30" customHeight="1" x14ac:dyDescent="0.25">
      <c r="A205" s="67"/>
      <c r="B205" s="47"/>
      <c r="C205" s="48"/>
      <c r="D205" s="46" t="s">
        <v>25</v>
      </c>
      <c r="E205" s="90" t="s">
        <v>44</v>
      </c>
      <c r="F205" s="42">
        <v>200</v>
      </c>
      <c r="G205" s="43">
        <v>0.26</v>
      </c>
      <c r="H205" s="43">
        <v>0.03</v>
      </c>
      <c r="I205" s="43">
        <v>11.26</v>
      </c>
      <c r="J205" s="43">
        <v>47.79</v>
      </c>
      <c r="K205" s="45" t="s">
        <v>45</v>
      </c>
      <c r="L205" s="83">
        <v>4.32</v>
      </c>
    </row>
    <row r="206" spans="1:12" ht="29.25" customHeight="1" x14ac:dyDescent="0.25">
      <c r="A206" s="67"/>
      <c r="B206" s="47"/>
      <c r="C206" s="48"/>
      <c r="D206" s="46" t="s">
        <v>26</v>
      </c>
      <c r="E206" s="91" t="s">
        <v>46</v>
      </c>
      <c r="F206" s="23">
        <v>65</v>
      </c>
      <c r="G206" s="23">
        <v>6.72</v>
      </c>
      <c r="H206" s="23">
        <v>12.08</v>
      </c>
      <c r="I206" s="23">
        <v>19.45</v>
      </c>
      <c r="J206" s="23">
        <v>214.7</v>
      </c>
      <c r="K206" s="24" t="s">
        <v>47</v>
      </c>
      <c r="L206" s="83">
        <v>26.44</v>
      </c>
    </row>
    <row r="207" spans="1:12" ht="15" customHeight="1" x14ac:dyDescent="0.25">
      <c r="A207" s="67"/>
      <c r="B207" s="47"/>
      <c r="C207" s="48"/>
      <c r="D207" s="46" t="s">
        <v>27</v>
      </c>
      <c r="E207" s="90" t="s">
        <v>48</v>
      </c>
      <c r="F207" s="42">
        <v>100</v>
      </c>
      <c r="G207" s="44">
        <v>0.4</v>
      </c>
      <c r="H207" s="44">
        <v>0.4</v>
      </c>
      <c r="I207" s="44">
        <v>9.8000000000000007</v>
      </c>
      <c r="J207" s="42">
        <v>47</v>
      </c>
      <c r="K207" s="45" t="s">
        <v>49</v>
      </c>
      <c r="L207" s="83">
        <v>27.75</v>
      </c>
    </row>
    <row r="208" spans="1:12" ht="15" customHeight="1" x14ac:dyDescent="0.25">
      <c r="A208" s="67"/>
      <c r="B208" s="47"/>
      <c r="C208" s="48"/>
      <c r="D208" s="49"/>
      <c r="E208" s="12"/>
      <c r="F208" s="7"/>
      <c r="G208" s="7"/>
      <c r="H208" s="7"/>
      <c r="I208" s="7"/>
      <c r="J208" s="7"/>
      <c r="K208" s="68"/>
      <c r="L208" s="83"/>
    </row>
    <row r="209" spans="1:12" ht="15" customHeight="1" x14ac:dyDescent="0.25">
      <c r="A209" s="67"/>
      <c r="B209" s="47"/>
      <c r="C209" s="48"/>
      <c r="D209" s="50"/>
      <c r="E209" s="12"/>
      <c r="F209" s="7"/>
      <c r="G209" s="7"/>
      <c r="H209" s="7"/>
      <c r="I209" s="7"/>
      <c r="J209" s="7"/>
      <c r="K209" s="68"/>
      <c r="L209" s="83"/>
    </row>
    <row r="210" spans="1:12" ht="15" customHeight="1" x14ac:dyDescent="0.25">
      <c r="A210" s="67"/>
      <c r="B210" s="47"/>
      <c r="C210" s="48"/>
      <c r="D210" s="50"/>
      <c r="E210" s="12"/>
      <c r="F210" s="7"/>
      <c r="G210" s="7"/>
      <c r="H210" s="7"/>
      <c r="I210" s="7"/>
      <c r="J210" s="7"/>
      <c r="K210" s="68"/>
      <c r="L210" s="83"/>
    </row>
    <row r="211" spans="1:12" ht="15" customHeight="1" x14ac:dyDescent="0.25">
      <c r="A211" s="69"/>
      <c r="B211" s="51"/>
      <c r="C211" s="52"/>
      <c r="D211" s="53" t="s">
        <v>28</v>
      </c>
      <c r="E211" s="13"/>
      <c r="F211" s="9">
        <f t="shared" ref="F211:J211" si="29">SUM(F203:F210)</f>
        <v>615</v>
      </c>
      <c r="G211" s="9">
        <f t="shared" si="29"/>
        <v>18.2</v>
      </c>
      <c r="H211" s="9">
        <f t="shared" si="29"/>
        <v>23.639999999999997</v>
      </c>
      <c r="I211" s="9">
        <f t="shared" si="29"/>
        <v>86.22999999999999</v>
      </c>
      <c r="J211" s="9">
        <f t="shared" si="29"/>
        <v>636.43000000000006</v>
      </c>
      <c r="K211" s="70"/>
      <c r="L211" s="84">
        <f>SUM(L203:L210)</f>
        <v>88.34</v>
      </c>
    </row>
    <row r="212" spans="1:12" ht="15" customHeight="1" x14ac:dyDescent="0.25">
      <c r="A212" s="71">
        <f>A203</f>
        <v>2</v>
      </c>
      <c r="B212" s="54">
        <f t="shared" ref="B212" si="30">B203</f>
        <v>4</v>
      </c>
      <c r="C212" s="55" t="s">
        <v>29</v>
      </c>
      <c r="D212" s="46" t="s">
        <v>30</v>
      </c>
      <c r="E212" s="90" t="s">
        <v>166</v>
      </c>
      <c r="F212" s="42">
        <v>60</v>
      </c>
      <c r="G212" s="42">
        <v>1</v>
      </c>
      <c r="H212" s="43">
        <v>5.1100000000000003</v>
      </c>
      <c r="I212" s="43">
        <v>4.9400000000000004</v>
      </c>
      <c r="J212" s="43">
        <v>69.95</v>
      </c>
      <c r="K212" s="45" t="s">
        <v>167</v>
      </c>
      <c r="L212" s="83">
        <v>11.29</v>
      </c>
    </row>
    <row r="213" spans="1:12" ht="30.75" customHeight="1" x14ac:dyDescent="0.25">
      <c r="A213" s="67"/>
      <c r="B213" s="47"/>
      <c r="C213" s="48"/>
      <c r="D213" s="46" t="s">
        <v>31</v>
      </c>
      <c r="E213" s="90" t="s">
        <v>93</v>
      </c>
      <c r="F213" s="42">
        <v>225</v>
      </c>
      <c r="G213" s="43">
        <v>3.5700000000000003</v>
      </c>
      <c r="H213" s="43">
        <v>10.190000000000001</v>
      </c>
      <c r="I213" s="43">
        <v>10.31</v>
      </c>
      <c r="J213" s="43">
        <v>147.93</v>
      </c>
      <c r="K213" s="45" t="s">
        <v>94</v>
      </c>
      <c r="L213" s="83">
        <v>23.63</v>
      </c>
    </row>
    <row r="214" spans="1:12" ht="30" customHeight="1" x14ac:dyDescent="0.25">
      <c r="A214" s="67"/>
      <c r="B214" s="47"/>
      <c r="C214" s="48"/>
      <c r="D214" s="46" t="s">
        <v>32</v>
      </c>
      <c r="E214" s="90" t="s">
        <v>168</v>
      </c>
      <c r="F214" s="42">
        <v>120</v>
      </c>
      <c r="G214" s="43">
        <v>17.88</v>
      </c>
      <c r="H214" s="43">
        <v>17.149999999999999</v>
      </c>
      <c r="I214" s="43">
        <v>3.19</v>
      </c>
      <c r="J214" s="43">
        <v>238.86</v>
      </c>
      <c r="K214" s="45" t="s">
        <v>169</v>
      </c>
      <c r="L214" s="83">
        <v>33.81</v>
      </c>
    </row>
    <row r="215" spans="1:12" ht="30" customHeight="1" x14ac:dyDescent="0.25">
      <c r="A215" s="67"/>
      <c r="B215" s="47"/>
      <c r="C215" s="48"/>
      <c r="D215" s="46" t="s">
        <v>33</v>
      </c>
      <c r="E215" s="90" t="s">
        <v>111</v>
      </c>
      <c r="F215" s="42">
        <v>150</v>
      </c>
      <c r="G215" s="43">
        <v>5.83</v>
      </c>
      <c r="H215" s="43">
        <v>0.69</v>
      </c>
      <c r="I215" s="43">
        <v>37.369999999999997</v>
      </c>
      <c r="J215" s="43">
        <v>179.14</v>
      </c>
      <c r="K215" s="45" t="s">
        <v>112</v>
      </c>
      <c r="L215" s="83">
        <v>7.09</v>
      </c>
    </row>
    <row r="216" spans="1:12" ht="30" customHeight="1" x14ac:dyDescent="0.25">
      <c r="A216" s="67"/>
      <c r="B216" s="47"/>
      <c r="C216" s="48"/>
      <c r="D216" s="46" t="s">
        <v>34</v>
      </c>
      <c r="E216" s="90" t="s">
        <v>170</v>
      </c>
      <c r="F216" s="42">
        <v>200</v>
      </c>
      <c r="G216" s="43">
        <v>0.16</v>
      </c>
      <c r="H216" s="43">
        <v>0.04</v>
      </c>
      <c r="I216" s="44">
        <v>13.1</v>
      </c>
      <c r="J216" s="43">
        <v>54.29</v>
      </c>
      <c r="K216" s="45" t="s">
        <v>98</v>
      </c>
      <c r="L216" s="83">
        <v>9.16</v>
      </c>
    </row>
    <row r="217" spans="1:12" ht="15" customHeight="1" x14ac:dyDescent="0.25">
      <c r="A217" s="67"/>
      <c r="B217" s="47"/>
      <c r="C217" s="48"/>
      <c r="D217" s="46" t="s">
        <v>35</v>
      </c>
      <c r="E217" s="90" t="s">
        <v>61</v>
      </c>
      <c r="F217" s="42">
        <v>20</v>
      </c>
      <c r="G217" s="43">
        <v>1.58</v>
      </c>
      <c r="H217" s="44">
        <v>0.2</v>
      </c>
      <c r="I217" s="43">
        <v>9.66</v>
      </c>
      <c r="J217" s="42">
        <v>47</v>
      </c>
      <c r="K217" s="56"/>
      <c r="L217" s="83">
        <v>2.4</v>
      </c>
    </row>
    <row r="218" spans="1:12" ht="15" customHeight="1" x14ac:dyDescent="0.25">
      <c r="A218" s="67"/>
      <c r="B218" s="47"/>
      <c r="C218" s="48"/>
      <c r="D218" s="46" t="s">
        <v>36</v>
      </c>
      <c r="E218" s="90" t="s">
        <v>62</v>
      </c>
      <c r="F218" s="42">
        <v>50</v>
      </c>
      <c r="G218" s="44">
        <v>3.3</v>
      </c>
      <c r="H218" s="44">
        <v>0.6</v>
      </c>
      <c r="I218" s="43">
        <v>19.82</v>
      </c>
      <c r="J218" s="42">
        <v>99</v>
      </c>
      <c r="K218" s="56"/>
      <c r="L218" s="83">
        <v>5</v>
      </c>
    </row>
    <row r="219" spans="1:12" ht="15" customHeight="1" x14ac:dyDescent="0.25">
      <c r="A219" s="67"/>
      <c r="B219" s="47"/>
      <c r="C219" s="48"/>
      <c r="D219" s="46" t="s">
        <v>27</v>
      </c>
      <c r="E219" s="90" t="s">
        <v>63</v>
      </c>
      <c r="F219" s="42">
        <v>100</v>
      </c>
      <c r="G219" s="44">
        <v>0.4</v>
      </c>
      <c r="H219" s="44">
        <v>0.3</v>
      </c>
      <c r="I219" s="44">
        <v>10.3</v>
      </c>
      <c r="J219" s="42">
        <v>47</v>
      </c>
      <c r="K219" s="45" t="s">
        <v>49</v>
      </c>
      <c r="L219" s="83">
        <v>38.64</v>
      </c>
    </row>
    <row r="220" spans="1:12" ht="15" customHeight="1" x14ac:dyDescent="0.25">
      <c r="A220" s="67"/>
      <c r="B220" s="47"/>
      <c r="C220" s="48"/>
      <c r="D220" s="57"/>
      <c r="E220" s="12"/>
      <c r="F220" s="7"/>
      <c r="G220" s="7"/>
      <c r="H220" s="7"/>
      <c r="I220" s="7"/>
      <c r="J220" s="7"/>
      <c r="K220" s="68"/>
      <c r="L220" s="83"/>
    </row>
    <row r="221" spans="1:12" ht="15" customHeight="1" x14ac:dyDescent="0.25">
      <c r="A221" s="69"/>
      <c r="B221" s="51"/>
      <c r="C221" s="52"/>
      <c r="D221" s="53" t="s">
        <v>28</v>
      </c>
      <c r="E221" s="13"/>
      <c r="F221" s="9">
        <f t="shared" ref="F221:I221" si="31">SUM(F212:F220)</f>
        <v>925</v>
      </c>
      <c r="G221" s="9">
        <f t="shared" si="31"/>
        <v>33.72</v>
      </c>
      <c r="H221" s="9">
        <f t="shared" si="31"/>
        <v>34.28</v>
      </c>
      <c r="I221" s="9">
        <f t="shared" si="31"/>
        <v>108.68999999999998</v>
      </c>
      <c r="J221" s="9">
        <f>SUM(J212:J220)</f>
        <v>883.17</v>
      </c>
      <c r="K221" s="70"/>
      <c r="L221" s="84">
        <f>SUM(L212:L220)</f>
        <v>131.02000000000001</v>
      </c>
    </row>
    <row r="222" spans="1:12" ht="30" customHeight="1" x14ac:dyDescent="0.25">
      <c r="A222" s="71">
        <f>A203</f>
        <v>2</v>
      </c>
      <c r="B222" s="54">
        <f>B203</f>
        <v>4</v>
      </c>
      <c r="C222" s="55" t="s">
        <v>39</v>
      </c>
      <c r="D222" s="64" t="s">
        <v>40</v>
      </c>
      <c r="E222" s="90" t="s">
        <v>223</v>
      </c>
      <c r="F222" s="42">
        <v>75</v>
      </c>
      <c r="G222" s="43">
        <v>12.89</v>
      </c>
      <c r="H222" s="43">
        <v>9.43</v>
      </c>
      <c r="I222" s="44">
        <v>12.3</v>
      </c>
      <c r="J222" s="43">
        <v>188.27</v>
      </c>
      <c r="K222" s="56" t="s">
        <v>99</v>
      </c>
      <c r="L222" s="83">
        <v>22</v>
      </c>
    </row>
    <row r="223" spans="1:12" ht="15" customHeight="1" x14ac:dyDescent="0.25">
      <c r="A223" s="67"/>
      <c r="B223" s="47"/>
      <c r="C223" s="48"/>
      <c r="D223" s="46" t="s">
        <v>34</v>
      </c>
      <c r="E223" s="90" t="s">
        <v>171</v>
      </c>
      <c r="F223" s="42">
        <v>200</v>
      </c>
      <c r="G223" s="44">
        <v>5.8</v>
      </c>
      <c r="H223" s="42">
        <v>5</v>
      </c>
      <c r="I223" s="44">
        <v>8.1999999999999993</v>
      </c>
      <c r="J223" s="42">
        <v>106</v>
      </c>
      <c r="K223" s="160"/>
      <c r="L223" s="83">
        <v>49</v>
      </c>
    </row>
    <row r="224" spans="1:12" ht="15" customHeight="1" x14ac:dyDescent="0.25">
      <c r="A224" s="67"/>
      <c r="B224" s="47"/>
      <c r="C224" s="48"/>
      <c r="D224" s="46" t="s">
        <v>27</v>
      </c>
      <c r="E224" s="90" t="s">
        <v>101</v>
      </c>
      <c r="F224" s="42">
        <v>100</v>
      </c>
      <c r="G224" s="44">
        <v>0.6</v>
      </c>
      <c r="H224" s="44">
        <v>0.6</v>
      </c>
      <c r="I224" s="44">
        <v>15.4</v>
      </c>
      <c r="J224" s="42">
        <v>72</v>
      </c>
      <c r="K224" s="56" t="s">
        <v>49</v>
      </c>
      <c r="L224" s="83">
        <v>45</v>
      </c>
    </row>
    <row r="225" spans="1:12" ht="15" customHeight="1" x14ac:dyDescent="0.25">
      <c r="A225" s="67"/>
      <c r="B225" s="47"/>
      <c r="C225" s="48"/>
      <c r="D225" s="50"/>
      <c r="E225" s="12"/>
      <c r="F225" s="7"/>
      <c r="G225" s="7"/>
      <c r="H225" s="7"/>
      <c r="I225" s="7"/>
      <c r="J225" s="7"/>
      <c r="K225" s="68"/>
      <c r="L225" s="83"/>
    </row>
    <row r="226" spans="1:12" ht="15" customHeight="1" x14ac:dyDescent="0.25">
      <c r="A226" s="69"/>
      <c r="B226" s="51"/>
      <c r="C226" s="52"/>
      <c r="D226" s="53" t="s">
        <v>28</v>
      </c>
      <c r="E226" s="13"/>
      <c r="F226" s="9">
        <f>SUM(F222:F225)</f>
        <v>375</v>
      </c>
      <c r="G226" s="9">
        <f>SUM(G222:G225)</f>
        <v>19.290000000000003</v>
      </c>
      <c r="H226" s="9">
        <f>SUM(H222:H225)</f>
        <v>15.03</v>
      </c>
      <c r="I226" s="9">
        <f>SUM(I222:I225)</f>
        <v>35.9</v>
      </c>
      <c r="J226" s="9">
        <f>SUM(J222:J225)</f>
        <v>366.27</v>
      </c>
      <c r="K226" s="70"/>
      <c r="L226" s="84">
        <f>SUM(L222:L225)</f>
        <v>116</v>
      </c>
    </row>
    <row r="227" spans="1:12" ht="15" customHeight="1" thickBot="1" x14ac:dyDescent="0.3">
      <c r="A227" s="115">
        <f>A222</f>
        <v>2</v>
      </c>
      <c r="B227" s="107">
        <f>B222</f>
        <v>4</v>
      </c>
      <c r="C227" s="186" t="s">
        <v>37</v>
      </c>
      <c r="D227" s="188"/>
      <c r="E227" s="108"/>
      <c r="F227" s="107">
        <f>F211+F221+F226</f>
        <v>1915</v>
      </c>
      <c r="G227" s="107">
        <f t="shared" ref="G227" si="32">G211+G221+G226</f>
        <v>71.210000000000008</v>
      </c>
      <c r="H227" s="107">
        <f t="shared" ref="H227" si="33">H211+H221+H226</f>
        <v>72.95</v>
      </c>
      <c r="I227" s="107">
        <f t="shared" ref="I227" si="34">I211+I221+I226</f>
        <v>230.81999999999996</v>
      </c>
      <c r="J227" s="107">
        <f t="shared" ref="J227" si="35">J211+J221+J226</f>
        <v>1885.87</v>
      </c>
      <c r="K227" s="120"/>
      <c r="L227" s="85">
        <f t="shared" ref="L227" si="36">L211+L221+L226</f>
        <v>335.36</v>
      </c>
    </row>
    <row r="228" spans="1:12" ht="15" customHeight="1" x14ac:dyDescent="0.25">
      <c r="A228" s="99">
        <v>2</v>
      </c>
      <c r="B228" s="100">
        <v>5</v>
      </c>
      <c r="C228" s="101" t="s">
        <v>23</v>
      </c>
      <c r="D228" s="161" t="s">
        <v>24</v>
      </c>
      <c r="E228" s="131" t="s">
        <v>225</v>
      </c>
      <c r="F228" s="151">
        <v>95</v>
      </c>
      <c r="G228" s="152">
        <v>8.5</v>
      </c>
      <c r="H228" s="152">
        <v>17.09</v>
      </c>
      <c r="I228" s="152">
        <v>0.73</v>
      </c>
      <c r="J228" s="152">
        <v>206.51999999999998</v>
      </c>
      <c r="K228" s="162" t="s">
        <v>172</v>
      </c>
      <c r="L228" s="106">
        <v>83.86</v>
      </c>
    </row>
    <row r="229" spans="1:12" ht="30" customHeight="1" x14ac:dyDescent="0.25">
      <c r="A229" s="67"/>
      <c r="B229" s="47"/>
      <c r="C229" s="48"/>
      <c r="D229" s="154" t="s">
        <v>24</v>
      </c>
      <c r="E229" s="132" t="s">
        <v>173</v>
      </c>
      <c r="F229" s="155">
        <v>150</v>
      </c>
      <c r="G229" s="157">
        <v>4.5</v>
      </c>
      <c r="H229" s="157">
        <v>3.9</v>
      </c>
      <c r="I229" s="156">
        <v>36.68</v>
      </c>
      <c r="J229" s="156">
        <v>200.22</v>
      </c>
      <c r="K229" s="147" t="s">
        <v>174</v>
      </c>
      <c r="L229" s="83">
        <v>19.75</v>
      </c>
    </row>
    <row r="230" spans="1:12" ht="30.75" customHeight="1" x14ac:dyDescent="0.25">
      <c r="A230" s="67"/>
      <c r="B230" s="47"/>
      <c r="C230" s="48"/>
      <c r="D230" s="154" t="s">
        <v>25</v>
      </c>
      <c r="E230" s="132" t="s">
        <v>122</v>
      </c>
      <c r="F230" s="155">
        <v>200</v>
      </c>
      <c r="G230" s="156">
        <v>3.87</v>
      </c>
      <c r="H230" s="157">
        <v>3.1</v>
      </c>
      <c r="I230" s="156">
        <v>16.190000000000001</v>
      </c>
      <c r="J230" s="156">
        <v>109.45</v>
      </c>
      <c r="K230" s="147" t="s">
        <v>123</v>
      </c>
      <c r="L230" s="83">
        <v>13.94</v>
      </c>
    </row>
    <row r="231" spans="1:12" ht="15" customHeight="1" x14ac:dyDescent="0.25">
      <c r="A231" s="67"/>
      <c r="B231" s="47"/>
      <c r="C231" s="48"/>
      <c r="D231" s="46" t="s">
        <v>26</v>
      </c>
      <c r="E231" s="90" t="s">
        <v>61</v>
      </c>
      <c r="F231" s="42">
        <v>40</v>
      </c>
      <c r="G231" s="43">
        <v>3.16</v>
      </c>
      <c r="H231" s="44">
        <v>0.4</v>
      </c>
      <c r="I231" s="43">
        <v>19.32</v>
      </c>
      <c r="J231" s="42">
        <v>94</v>
      </c>
      <c r="K231" s="56"/>
      <c r="L231" s="83">
        <v>4.8</v>
      </c>
    </row>
    <row r="232" spans="1:12" ht="15" customHeight="1" x14ac:dyDescent="0.25">
      <c r="A232" s="67"/>
      <c r="B232" s="47"/>
      <c r="C232" s="48"/>
      <c r="D232" s="46" t="s">
        <v>27</v>
      </c>
      <c r="E232" s="90" t="s">
        <v>63</v>
      </c>
      <c r="F232" s="42">
        <v>100</v>
      </c>
      <c r="G232" s="44">
        <v>0.4</v>
      </c>
      <c r="H232" s="44">
        <v>0.3</v>
      </c>
      <c r="I232" s="42">
        <v>10.3</v>
      </c>
      <c r="J232" s="42">
        <v>47</v>
      </c>
      <c r="K232" s="45" t="s">
        <v>49</v>
      </c>
      <c r="L232" s="83">
        <v>38.64</v>
      </c>
    </row>
    <row r="233" spans="1:12" ht="15" customHeight="1" x14ac:dyDescent="0.25">
      <c r="A233" s="67"/>
      <c r="B233" s="47"/>
      <c r="C233" s="48"/>
      <c r="D233" s="49"/>
      <c r="E233" s="12"/>
      <c r="F233" s="7"/>
      <c r="G233" s="7"/>
      <c r="H233" s="7"/>
      <c r="I233" s="7"/>
      <c r="J233" s="7"/>
      <c r="K233" s="68"/>
      <c r="L233" s="83"/>
    </row>
    <row r="234" spans="1:12" ht="15" customHeight="1" x14ac:dyDescent="0.25">
      <c r="A234" s="67"/>
      <c r="B234" s="47"/>
      <c r="C234" s="48"/>
      <c r="D234" s="50"/>
      <c r="E234" s="12"/>
      <c r="F234" s="7"/>
      <c r="G234" s="7"/>
      <c r="H234" s="7"/>
      <c r="I234" s="7"/>
      <c r="J234" s="7"/>
      <c r="K234" s="68"/>
      <c r="L234" s="83"/>
    </row>
    <row r="235" spans="1:12" ht="15" customHeight="1" x14ac:dyDescent="0.25">
      <c r="A235" s="67"/>
      <c r="B235" s="47"/>
      <c r="C235" s="48"/>
      <c r="D235" s="50"/>
      <c r="E235" s="12"/>
      <c r="F235" s="7"/>
      <c r="G235" s="7"/>
      <c r="H235" s="7"/>
      <c r="I235" s="7"/>
      <c r="J235" s="7"/>
      <c r="K235" s="68"/>
      <c r="L235" s="83"/>
    </row>
    <row r="236" spans="1:12" ht="15" customHeight="1" x14ac:dyDescent="0.25">
      <c r="A236" s="69"/>
      <c r="B236" s="51"/>
      <c r="C236" s="52"/>
      <c r="D236" s="53" t="s">
        <v>28</v>
      </c>
      <c r="E236" s="13"/>
      <c r="F236" s="9">
        <f t="shared" ref="F236:J236" si="37">SUM(F228:F235)</f>
        <v>585</v>
      </c>
      <c r="G236" s="9">
        <f t="shared" si="37"/>
        <v>20.43</v>
      </c>
      <c r="H236" s="9">
        <f t="shared" si="37"/>
        <v>24.79</v>
      </c>
      <c r="I236" s="9">
        <f t="shared" si="37"/>
        <v>83.219999999999985</v>
      </c>
      <c r="J236" s="9">
        <f t="shared" si="37"/>
        <v>657.19</v>
      </c>
      <c r="K236" s="70"/>
      <c r="L236" s="84">
        <f>SUM(L228:L235)</f>
        <v>160.99</v>
      </c>
    </row>
    <row r="237" spans="1:12" ht="30.75" customHeight="1" x14ac:dyDescent="0.25">
      <c r="A237" s="71">
        <f>A228</f>
        <v>2</v>
      </c>
      <c r="B237" s="54">
        <f t="shared" ref="B237" si="38">B228</f>
        <v>5</v>
      </c>
      <c r="C237" s="55" t="s">
        <v>29</v>
      </c>
      <c r="D237" s="46" t="s">
        <v>30</v>
      </c>
      <c r="E237" s="90" t="s">
        <v>226</v>
      </c>
      <c r="F237" s="42">
        <v>60</v>
      </c>
      <c r="G237" s="43">
        <v>1.58</v>
      </c>
      <c r="H237" s="43">
        <v>4.99</v>
      </c>
      <c r="I237" s="43">
        <v>3.76</v>
      </c>
      <c r="J237" s="43">
        <v>83.2</v>
      </c>
      <c r="K237" s="45" t="s">
        <v>175</v>
      </c>
      <c r="L237" s="83">
        <v>10.97</v>
      </c>
    </row>
    <row r="238" spans="1:12" ht="29.25" customHeight="1" x14ac:dyDescent="0.25">
      <c r="A238" s="67"/>
      <c r="B238" s="47"/>
      <c r="C238" s="48"/>
      <c r="D238" s="46" t="s">
        <v>31</v>
      </c>
      <c r="E238" s="90" t="s">
        <v>176</v>
      </c>
      <c r="F238" s="42">
        <v>200</v>
      </c>
      <c r="G238" s="43">
        <v>4.41</v>
      </c>
      <c r="H238" s="44">
        <v>7.9700000000000006</v>
      </c>
      <c r="I238" s="43">
        <v>17.399999999999999</v>
      </c>
      <c r="J238" s="43">
        <v>155.47</v>
      </c>
      <c r="K238" s="148" t="s">
        <v>141</v>
      </c>
      <c r="L238" s="83">
        <v>20.09</v>
      </c>
    </row>
    <row r="239" spans="1:12" ht="30" customHeight="1" x14ac:dyDescent="0.25">
      <c r="A239" s="67"/>
      <c r="B239" s="47"/>
      <c r="C239" s="48"/>
      <c r="D239" s="46" t="s">
        <v>32</v>
      </c>
      <c r="E239" s="90" t="s">
        <v>177</v>
      </c>
      <c r="F239" s="42">
        <v>240</v>
      </c>
      <c r="G239" s="43">
        <v>22.18</v>
      </c>
      <c r="H239" s="44">
        <v>19.399999999999999</v>
      </c>
      <c r="I239" s="43">
        <v>20.53</v>
      </c>
      <c r="J239" s="43">
        <v>347.62</v>
      </c>
      <c r="K239" s="56" t="s">
        <v>178</v>
      </c>
      <c r="L239" s="83">
        <v>95.37</v>
      </c>
    </row>
    <row r="240" spans="1:12" ht="15" customHeight="1" x14ac:dyDescent="0.25">
      <c r="A240" s="67"/>
      <c r="B240" s="47"/>
      <c r="C240" s="48"/>
      <c r="D240" s="46" t="s">
        <v>33</v>
      </c>
      <c r="E240" s="91"/>
      <c r="F240" s="23"/>
      <c r="G240" s="23"/>
      <c r="H240" s="23"/>
      <c r="I240" s="23"/>
      <c r="J240" s="23"/>
      <c r="K240" s="24"/>
      <c r="L240" s="83"/>
    </row>
    <row r="241" spans="1:12" ht="30.75" customHeight="1" x14ac:dyDescent="0.25">
      <c r="A241" s="67"/>
      <c r="B241" s="47"/>
      <c r="C241" s="48"/>
      <c r="D241" s="46" t="s">
        <v>34</v>
      </c>
      <c r="E241" s="90" t="s">
        <v>130</v>
      </c>
      <c r="F241" s="42">
        <v>200</v>
      </c>
      <c r="G241" s="43">
        <v>0.14000000000000001</v>
      </c>
      <c r="H241" s="44">
        <v>0.1</v>
      </c>
      <c r="I241" s="43">
        <v>12.62</v>
      </c>
      <c r="J241" s="43">
        <v>53.09</v>
      </c>
      <c r="K241" s="45" t="s">
        <v>98</v>
      </c>
      <c r="L241" s="83">
        <v>12.56</v>
      </c>
    </row>
    <row r="242" spans="1:12" ht="15" customHeight="1" x14ac:dyDescent="0.25">
      <c r="A242" s="67"/>
      <c r="B242" s="47"/>
      <c r="C242" s="48"/>
      <c r="D242" s="46" t="s">
        <v>35</v>
      </c>
      <c r="E242" s="90" t="s">
        <v>61</v>
      </c>
      <c r="F242" s="42">
        <v>20</v>
      </c>
      <c r="G242" s="43">
        <v>1.58</v>
      </c>
      <c r="H242" s="44">
        <v>0.2</v>
      </c>
      <c r="I242" s="43">
        <v>9.66</v>
      </c>
      <c r="J242" s="42">
        <v>47</v>
      </c>
      <c r="K242" s="56"/>
      <c r="L242" s="83">
        <v>2.4</v>
      </c>
    </row>
    <row r="243" spans="1:12" ht="15" customHeight="1" x14ac:dyDescent="0.25">
      <c r="A243" s="67"/>
      <c r="B243" s="47"/>
      <c r="C243" s="48"/>
      <c r="D243" s="46" t="s">
        <v>36</v>
      </c>
      <c r="E243" s="90" t="s">
        <v>62</v>
      </c>
      <c r="F243" s="42">
        <v>50</v>
      </c>
      <c r="G243" s="44">
        <v>3.3</v>
      </c>
      <c r="H243" s="44">
        <v>0.6</v>
      </c>
      <c r="I243" s="43">
        <v>19.82</v>
      </c>
      <c r="J243" s="42">
        <v>99</v>
      </c>
      <c r="K243" s="56"/>
      <c r="L243" s="83">
        <v>4.8</v>
      </c>
    </row>
    <row r="244" spans="1:12" ht="15" customHeight="1" x14ac:dyDescent="0.25">
      <c r="A244" s="67"/>
      <c r="B244" s="47"/>
      <c r="C244" s="48"/>
      <c r="D244" s="46" t="s">
        <v>27</v>
      </c>
      <c r="E244" s="90" t="s">
        <v>48</v>
      </c>
      <c r="F244" s="42">
        <v>100</v>
      </c>
      <c r="G244" s="44">
        <v>0.4</v>
      </c>
      <c r="H244" s="44">
        <v>0.4</v>
      </c>
      <c r="I244" s="44">
        <v>9.8000000000000007</v>
      </c>
      <c r="J244" s="42">
        <v>47</v>
      </c>
      <c r="K244" s="45" t="s">
        <v>49</v>
      </c>
      <c r="L244" s="83">
        <v>27.75</v>
      </c>
    </row>
    <row r="245" spans="1:12" ht="15" customHeight="1" x14ac:dyDescent="0.25">
      <c r="A245" s="67"/>
      <c r="B245" s="47"/>
      <c r="C245" s="48"/>
      <c r="D245" s="57"/>
      <c r="E245" s="12"/>
      <c r="F245" s="7"/>
      <c r="G245" s="7"/>
      <c r="H245" s="7"/>
      <c r="I245" s="7"/>
      <c r="J245" s="7"/>
      <c r="K245" s="68"/>
      <c r="L245" s="83"/>
    </row>
    <row r="246" spans="1:12" ht="15" customHeight="1" x14ac:dyDescent="0.25">
      <c r="A246" s="69"/>
      <c r="B246" s="51"/>
      <c r="C246" s="52"/>
      <c r="D246" s="53" t="s">
        <v>28</v>
      </c>
      <c r="E246" s="13"/>
      <c r="F246" s="9">
        <f t="shared" ref="F246:I246" si="39">SUM(F237:F245)</f>
        <v>870</v>
      </c>
      <c r="G246" s="9">
        <f t="shared" si="39"/>
        <v>33.589999999999996</v>
      </c>
      <c r="H246" s="9">
        <f t="shared" si="39"/>
        <v>33.660000000000004</v>
      </c>
      <c r="I246" s="9">
        <f t="shared" si="39"/>
        <v>93.589999999999989</v>
      </c>
      <c r="J246" s="9">
        <f>SUM(J237:J245)</f>
        <v>832.38</v>
      </c>
      <c r="K246" s="70"/>
      <c r="L246" s="84">
        <f>SUM(L237:L245)</f>
        <v>173.94000000000003</v>
      </c>
    </row>
    <row r="247" spans="1:12" ht="15" customHeight="1" x14ac:dyDescent="0.25">
      <c r="A247" s="71">
        <f>A228</f>
        <v>2</v>
      </c>
      <c r="B247" s="54">
        <f>B228</f>
        <v>5</v>
      </c>
      <c r="C247" s="55" t="s">
        <v>39</v>
      </c>
      <c r="D247" s="64" t="s">
        <v>40</v>
      </c>
      <c r="E247" s="90" t="s">
        <v>179</v>
      </c>
      <c r="F247" s="42">
        <v>55</v>
      </c>
      <c r="G247" s="43">
        <v>8.77</v>
      </c>
      <c r="H247" s="43">
        <v>10.53</v>
      </c>
      <c r="I247" s="43">
        <v>11.52</v>
      </c>
      <c r="J247" s="43">
        <v>175.93</v>
      </c>
      <c r="K247" s="56" t="s">
        <v>180</v>
      </c>
      <c r="L247" s="83">
        <v>95</v>
      </c>
    </row>
    <row r="248" spans="1:12" ht="30.75" customHeight="1" x14ac:dyDescent="0.25">
      <c r="A248" s="67"/>
      <c r="B248" s="47"/>
      <c r="C248" s="48"/>
      <c r="D248" s="46" t="s">
        <v>34</v>
      </c>
      <c r="E248" s="90" t="s">
        <v>87</v>
      </c>
      <c r="F248" s="42">
        <v>200</v>
      </c>
      <c r="G248" s="44">
        <v>0.3</v>
      </c>
      <c r="H248" s="43">
        <v>0.06</v>
      </c>
      <c r="I248" s="44">
        <v>12.5</v>
      </c>
      <c r="J248" s="43">
        <v>53.93</v>
      </c>
      <c r="K248" s="56" t="s">
        <v>88</v>
      </c>
      <c r="L248" s="83">
        <v>2.41</v>
      </c>
    </row>
    <row r="249" spans="1:12" ht="15" customHeight="1" x14ac:dyDescent="0.25">
      <c r="A249" s="67"/>
      <c r="B249" s="47"/>
      <c r="C249" s="48"/>
      <c r="D249" s="46" t="s">
        <v>27</v>
      </c>
      <c r="E249" s="90" t="s">
        <v>63</v>
      </c>
      <c r="F249" s="42">
        <v>100</v>
      </c>
      <c r="G249" s="44">
        <v>0.4</v>
      </c>
      <c r="H249" s="44">
        <v>0.3</v>
      </c>
      <c r="I249" s="44">
        <v>10.3</v>
      </c>
      <c r="J249" s="42">
        <v>47</v>
      </c>
      <c r="K249" s="45" t="s">
        <v>49</v>
      </c>
      <c r="L249" s="83">
        <v>38.64</v>
      </c>
    </row>
    <row r="250" spans="1:12" ht="15" customHeight="1" x14ac:dyDescent="0.25">
      <c r="A250" s="67"/>
      <c r="B250" s="47"/>
      <c r="C250" s="48"/>
      <c r="D250" s="50"/>
      <c r="E250" s="12"/>
      <c r="F250" s="7"/>
      <c r="G250" s="7"/>
      <c r="H250" s="7"/>
      <c r="I250" s="7"/>
      <c r="J250" s="7"/>
      <c r="K250" s="68"/>
      <c r="L250" s="83"/>
    </row>
    <row r="251" spans="1:12" ht="15" customHeight="1" x14ac:dyDescent="0.25">
      <c r="A251" s="69"/>
      <c r="B251" s="51"/>
      <c r="C251" s="52"/>
      <c r="D251" s="53" t="s">
        <v>28</v>
      </c>
      <c r="E251" s="13"/>
      <c r="F251" s="9">
        <f>SUM(F247:F250)</f>
        <v>355</v>
      </c>
      <c r="G251" s="9">
        <f>SUM(G247:G250)</f>
        <v>9.4700000000000006</v>
      </c>
      <c r="H251" s="9">
        <f>SUM(H247:H250)</f>
        <v>10.89</v>
      </c>
      <c r="I251" s="9">
        <f>SUM(I247:I250)</f>
        <v>34.32</v>
      </c>
      <c r="J251" s="9">
        <f>SUM(J247:J250)</f>
        <v>276.86</v>
      </c>
      <c r="K251" s="70"/>
      <c r="L251" s="84">
        <f>SUM(L247:L250)</f>
        <v>136.05000000000001</v>
      </c>
    </row>
    <row r="252" spans="1:12" ht="15" customHeight="1" thickBot="1" x14ac:dyDescent="0.3">
      <c r="A252" s="115">
        <f>A247</f>
        <v>2</v>
      </c>
      <c r="B252" s="107">
        <f>B247</f>
        <v>5</v>
      </c>
      <c r="C252" s="186" t="s">
        <v>37</v>
      </c>
      <c r="D252" s="188"/>
      <c r="E252" s="108"/>
      <c r="F252" s="107">
        <f>F236+F246+F251</f>
        <v>1810</v>
      </c>
      <c r="G252" s="107">
        <f t="shared" ref="G252" si="40">G236+G246+G251</f>
        <v>63.489999999999995</v>
      </c>
      <c r="H252" s="107">
        <f t="shared" ref="H252" si="41">H236+H246+H251</f>
        <v>69.34</v>
      </c>
      <c r="I252" s="107">
        <f t="shared" ref="I252" si="42">I236+I246+I251</f>
        <v>211.12999999999997</v>
      </c>
      <c r="J252" s="107">
        <f t="shared" ref="J252" si="43">J236+J246+J251</f>
        <v>1766.4300000000003</v>
      </c>
      <c r="K252" s="120"/>
      <c r="L252" s="85">
        <f t="shared" ref="L252" si="44">L236+L246+L251</f>
        <v>470.98000000000008</v>
      </c>
    </row>
    <row r="253" spans="1:12" ht="29.25" customHeight="1" x14ac:dyDescent="0.25">
      <c r="A253" s="99">
        <v>3</v>
      </c>
      <c r="B253" s="100">
        <v>1</v>
      </c>
      <c r="C253" s="101" t="s">
        <v>23</v>
      </c>
      <c r="D253" s="36" t="s">
        <v>24</v>
      </c>
      <c r="E253" s="128" t="s">
        <v>181</v>
      </c>
      <c r="F253" s="151">
        <v>220</v>
      </c>
      <c r="G253" s="163">
        <v>5.9</v>
      </c>
      <c r="H253" s="152">
        <v>4.53</v>
      </c>
      <c r="I253" s="152">
        <v>46.59</v>
      </c>
      <c r="J253" s="152">
        <v>251.44</v>
      </c>
      <c r="K253" s="153" t="s">
        <v>182</v>
      </c>
      <c r="L253" s="106">
        <v>27.23</v>
      </c>
    </row>
    <row r="254" spans="1:12" ht="15" customHeight="1" x14ac:dyDescent="0.25">
      <c r="A254" s="67"/>
      <c r="B254" s="47"/>
      <c r="C254" s="48"/>
      <c r="D254" s="22" t="s">
        <v>24</v>
      </c>
      <c r="E254" s="129" t="s">
        <v>42</v>
      </c>
      <c r="F254" s="155">
        <v>40</v>
      </c>
      <c r="G254" s="156">
        <v>5.08</v>
      </c>
      <c r="H254" s="157">
        <v>4.5999999999999996</v>
      </c>
      <c r="I254" s="156">
        <v>0.28000000000000003</v>
      </c>
      <c r="J254" s="157">
        <v>62.8</v>
      </c>
      <c r="K254" s="147" t="s">
        <v>43</v>
      </c>
      <c r="L254" s="83">
        <v>9</v>
      </c>
    </row>
    <row r="255" spans="1:12" ht="30" customHeight="1" x14ac:dyDescent="0.25">
      <c r="A255" s="67"/>
      <c r="B255" s="47"/>
      <c r="C255" s="48"/>
      <c r="D255" s="46" t="s">
        <v>25</v>
      </c>
      <c r="E255" s="129" t="s">
        <v>44</v>
      </c>
      <c r="F255" s="155">
        <v>200</v>
      </c>
      <c r="G255" s="156">
        <v>0.26</v>
      </c>
      <c r="H255" s="156">
        <v>0.03</v>
      </c>
      <c r="I255" s="156">
        <v>11.26</v>
      </c>
      <c r="J255" s="156">
        <v>47.79</v>
      </c>
      <c r="K255" s="147" t="s">
        <v>45</v>
      </c>
      <c r="L255" s="83">
        <v>4.32</v>
      </c>
    </row>
    <row r="256" spans="1:12" ht="31.5" customHeight="1" x14ac:dyDescent="0.25">
      <c r="A256" s="67"/>
      <c r="B256" s="47"/>
      <c r="C256" s="48"/>
      <c r="D256" s="46" t="s">
        <v>26</v>
      </c>
      <c r="E256" s="22" t="s">
        <v>46</v>
      </c>
      <c r="F256" s="23">
        <v>65</v>
      </c>
      <c r="G256" s="23">
        <v>6.72</v>
      </c>
      <c r="H256" s="23">
        <v>12.08</v>
      </c>
      <c r="I256" s="23">
        <v>19.45</v>
      </c>
      <c r="J256" s="23">
        <v>214.7</v>
      </c>
      <c r="K256" s="24" t="s">
        <v>47</v>
      </c>
      <c r="L256" s="83">
        <v>26.44</v>
      </c>
    </row>
    <row r="257" spans="1:12" ht="15" customHeight="1" x14ac:dyDescent="0.25">
      <c r="A257" s="67"/>
      <c r="B257" s="47"/>
      <c r="C257" s="48"/>
      <c r="D257" s="46" t="s">
        <v>27</v>
      </c>
      <c r="E257" s="129" t="s">
        <v>48</v>
      </c>
      <c r="F257" s="155">
        <v>100</v>
      </c>
      <c r="G257" s="157">
        <v>0.4</v>
      </c>
      <c r="H257" s="157">
        <v>0.4</v>
      </c>
      <c r="I257" s="157">
        <v>9.8000000000000007</v>
      </c>
      <c r="J257" s="155">
        <v>47</v>
      </c>
      <c r="K257" s="147" t="s">
        <v>49</v>
      </c>
      <c r="L257" s="83">
        <v>27.75</v>
      </c>
    </row>
    <row r="258" spans="1:12" ht="15" customHeight="1" x14ac:dyDescent="0.25">
      <c r="A258" s="67"/>
      <c r="B258" s="47"/>
      <c r="C258" s="48"/>
      <c r="D258" s="49"/>
      <c r="E258" s="12"/>
      <c r="F258" s="7"/>
      <c r="G258" s="7"/>
      <c r="H258" s="7"/>
      <c r="I258" s="7"/>
      <c r="J258" s="7"/>
      <c r="K258" s="68"/>
      <c r="L258" s="83"/>
    </row>
    <row r="259" spans="1:12" ht="15" customHeight="1" x14ac:dyDescent="0.25">
      <c r="A259" s="67"/>
      <c r="B259" s="47"/>
      <c r="C259" s="48"/>
      <c r="D259" s="50"/>
      <c r="E259" s="12"/>
      <c r="F259" s="7"/>
      <c r="G259" s="7"/>
      <c r="H259" s="7"/>
      <c r="I259" s="7"/>
      <c r="J259" s="7"/>
      <c r="K259" s="68"/>
      <c r="L259" s="83"/>
    </row>
    <row r="260" spans="1:12" ht="15" customHeight="1" x14ac:dyDescent="0.25">
      <c r="A260" s="67"/>
      <c r="B260" s="47"/>
      <c r="C260" s="48"/>
      <c r="D260" s="50"/>
      <c r="E260" s="12"/>
      <c r="F260" s="7"/>
      <c r="G260" s="7"/>
      <c r="H260" s="7"/>
      <c r="I260" s="7"/>
      <c r="J260" s="7"/>
      <c r="K260" s="68"/>
      <c r="L260" s="83"/>
    </row>
    <row r="261" spans="1:12" ht="15" customHeight="1" x14ac:dyDescent="0.25">
      <c r="A261" s="69"/>
      <c r="B261" s="51"/>
      <c r="C261" s="52"/>
      <c r="D261" s="53" t="s">
        <v>28</v>
      </c>
      <c r="E261" s="13"/>
      <c r="F261" s="9">
        <f t="shared" ref="F261:J261" si="45">SUM(F253:F260)</f>
        <v>625</v>
      </c>
      <c r="G261" s="9">
        <f t="shared" si="45"/>
        <v>18.36</v>
      </c>
      <c r="H261" s="9">
        <f t="shared" si="45"/>
        <v>21.639999999999997</v>
      </c>
      <c r="I261" s="9">
        <f t="shared" si="45"/>
        <v>87.38</v>
      </c>
      <c r="J261" s="9">
        <f t="shared" si="45"/>
        <v>623.73</v>
      </c>
      <c r="K261" s="70"/>
      <c r="L261" s="84">
        <f>SUM(L253:L260)</f>
        <v>94.740000000000009</v>
      </c>
    </row>
    <row r="262" spans="1:12" ht="15" customHeight="1" x14ac:dyDescent="0.25">
      <c r="A262" s="71">
        <f>A253</f>
        <v>3</v>
      </c>
      <c r="B262" s="54">
        <f t="shared" ref="B262" si="46">B253</f>
        <v>1</v>
      </c>
      <c r="C262" s="55" t="s">
        <v>29</v>
      </c>
      <c r="D262" s="46" t="s">
        <v>30</v>
      </c>
      <c r="E262" s="132" t="s">
        <v>183</v>
      </c>
      <c r="F262" s="155">
        <v>60</v>
      </c>
      <c r="G262" s="156">
        <v>3.45</v>
      </c>
      <c r="H262" s="156">
        <v>6.73</v>
      </c>
      <c r="I262" s="156">
        <v>6.85</v>
      </c>
      <c r="J262" s="157">
        <v>101.9</v>
      </c>
      <c r="K262" s="147" t="s">
        <v>184</v>
      </c>
      <c r="L262" s="83">
        <v>15.04</v>
      </c>
    </row>
    <row r="263" spans="1:12" ht="30" customHeight="1" x14ac:dyDescent="0.25">
      <c r="A263" s="67"/>
      <c r="B263" s="47"/>
      <c r="C263" s="48"/>
      <c r="D263" s="46" t="s">
        <v>31</v>
      </c>
      <c r="E263" s="132" t="s">
        <v>93</v>
      </c>
      <c r="F263" s="155">
        <v>225</v>
      </c>
      <c r="G263" s="156">
        <v>3.5700000000000003</v>
      </c>
      <c r="H263" s="156">
        <v>10.190000000000001</v>
      </c>
      <c r="I263" s="156">
        <v>10.31</v>
      </c>
      <c r="J263" s="156">
        <v>147.93</v>
      </c>
      <c r="K263" s="147" t="s">
        <v>94</v>
      </c>
      <c r="L263" s="83">
        <v>23.63</v>
      </c>
    </row>
    <row r="264" spans="1:12" ht="29.25" customHeight="1" x14ac:dyDescent="0.25">
      <c r="A264" s="67"/>
      <c r="B264" s="47"/>
      <c r="C264" s="48"/>
      <c r="D264" s="46" t="s">
        <v>32</v>
      </c>
      <c r="E264" s="132" t="s">
        <v>185</v>
      </c>
      <c r="F264" s="155">
        <v>90</v>
      </c>
      <c r="G264" s="156">
        <v>13.39</v>
      </c>
      <c r="H264" s="156">
        <v>11.32</v>
      </c>
      <c r="I264" s="156">
        <v>3.41</v>
      </c>
      <c r="J264" s="156">
        <v>169.24</v>
      </c>
      <c r="K264" s="147" t="s">
        <v>186</v>
      </c>
      <c r="L264" s="83">
        <v>36.36</v>
      </c>
    </row>
    <row r="265" spans="1:12" ht="30.75" customHeight="1" x14ac:dyDescent="0.25">
      <c r="A265" s="67"/>
      <c r="B265" s="47"/>
      <c r="C265" s="48"/>
      <c r="D265" s="46" t="s">
        <v>33</v>
      </c>
      <c r="E265" s="132" t="s">
        <v>57</v>
      </c>
      <c r="F265" s="155">
        <v>150</v>
      </c>
      <c r="G265" s="156">
        <v>6.96</v>
      </c>
      <c r="H265" s="156">
        <v>4.72</v>
      </c>
      <c r="I265" s="156">
        <v>31.46</v>
      </c>
      <c r="J265" s="156">
        <v>195.84</v>
      </c>
      <c r="K265" s="147" t="s">
        <v>58</v>
      </c>
      <c r="L265" s="83">
        <v>4.92</v>
      </c>
    </row>
    <row r="266" spans="1:12" ht="30.75" customHeight="1" x14ac:dyDescent="0.25">
      <c r="A266" s="67"/>
      <c r="B266" s="47"/>
      <c r="C266" s="48"/>
      <c r="D266" s="46" t="s">
        <v>34</v>
      </c>
      <c r="E266" s="132" t="s">
        <v>59</v>
      </c>
      <c r="F266" s="155">
        <v>200</v>
      </c>
      <c r="G266" s="156">
        <v>0.37</v>
      </c>
      <c r="H266" s="156">
        <v>0.02</v>
      </c>
      <c r="I266" s="156">
        <v>21.01</v>
      </c>
      <c r="J266" s="157">
        <v>86.9</v>
      </c>
      <c r="K266" s="147" t="s">
        <v>60</v>
      </c>
      <c r="L266" s="83">
        <v>5.04</v>
      </c>
    </row>
    <row r="267" spans="1:12" ht="15" customHeight="1" x14ac:dyDescent="0.25">
      <c r="A267" s="67"/>
      <c r="B267" s="47"/>
      <c r="C267" s="48"/>
      <c r="D267" s="46" t="s">
        <v>35</v>
      </c>
      <c r="E267" s="132" t="s">
        <v>61</v>
      </c>
      <c r="F267" s="155">
        <v>20</v>
      </c>
      <c r="G267" s="156">
        <v>1.58</v>
      </c>
      <c r="H267" s="157">
        <v>0.2</v>
      </c>
      <c r="I267" s="156">
        <v>9.66</v>
      </c>
      <c r="J267" s="155">
        <v>47</v>
      </c>
      <c r="K267" s="158"/>
      <c r="L267" s="83">
        <v>2.4</v>
      </c>
    </row>
    <row r="268" spans="1:12" ht="15" customHeight="1" x14ac:dyDescent="0.25">
      <c r="A268" s="67"/>
      <c r="B268" s="47"/>
      <c r="C268" s="48"/>
      <c r="D268" s="46" t="s">
        <v>36</v>
      </c>
      <c r="E268" s="132" t="s">
        <v>62</v>
      </c>
      <c r="F268" s="155">
        <v>50</v>
      </c>
      <c r="G268" s="157">
        <v>3.3</v>
      </c>
      <c r="H268" s="157">
        <v>0.6</v>
      </c>
      <c r="I268" s="156">
        <v>19.82</v>
      </c>
      <c r="J268" s="155">
        <v>99</v>
      </c>
      <c r="K268" s="158"/>
      <c r="L268" s="83">
        <v>5</v>
      </c>
    </row>
    <row r="269" spans="1:12" ht="15" customHeight="1" x14ac:dyDescent="0.25">
      <c r="A269" s="67"/>
      <c r="B269" s="47"/>
      <c r="C269" s="48"/>
      <c r="D269" s="46" t="s">
        <v>27</v>
      </c>
      <c r="E269" s="132" t="s">
        <v>63</v>
      </c>
      <c r="F269" s="155">
        <v>100</v>
      </c>
      <c r="G269" s="157">
        <v>0.4</v>
      </c>
      <c r="H269" s="157">
        <v>0.3</v>
      </c>
      <c r="I269" s="157">
        <v>10.3</v>
      </c>
      <c r="J269" s="155">
        <v>47</v>
      </c>
      <c r="K269" s="147" t="s">
        <v>49</v>
      </c>
      <c r="L269" s="83">
        <v>38.64</v>
      </c>
    </row>
    <row r="270" spans="1:12" ht="15" customHeight="1" x14ac:dyDescent="0.25">
      <c r="A270" s="67"/>
      <c r="B270" s="47"/>
      <c r="C270" s="48"/>
      <c r="D270" s="57"/>
      <c r="E270" s="12"/>
      <c r="F270" s="7"/>
      <c r="G270" s="7"/>
      <c r="H270" s="7"/>
      <c r="I270" s="7"/>
      <c r="J270" s="7"/>
      <c r="K270" s="68"/>
      <c r="L270" s="83"/>
    </row>
    <row r="271" spans="1:12" ht="15" customHeight="1" x14ac:dyDescent="0.25">
      <c r="A271" s="69"/>
      <c r="B271" s="51"/>
      <c r="C271" s="52"/>
      <c r="D271" s="53" t="s">
        <v>28</v>
      </c>
      <c r="E271" s="13"/>
      <c r="F271" s="9">
        <f t="shared" ref="F271:I271" si="47">SUM(F262:F270)</f>
        <v>895</v>
      </c>
      <c r="G271" s="9">
        <f t="shared" si="47"/>
        <v>33.019999999999996</v>
      </c>
      <c r="H271" s="9">
        <f t="shared" si="47"/>
        <v>34.080000000000005</v>
      </c>
      <c r="I271" s="9">
        <f t="shared" si="47"/>
        <v>112.82000000000001</v>
      </c>
      <c r="J271" s="9">
        <f>SUM(J262:J270)</f>
        <v>894.81000000000006</v>
      </c>
      <c r="K271" s="70"/>
      <c r="L271" s="84">
        <f>SUM(L262:L270)</f>
        <v>131.03000000000003</v>
      </c>
    </row>
    <row r="272" spans="1:12" ht="30.75" customHeight="1" x14ac:dyDescent="0.25">
      <c r="A272" s="71">
        <f>A253</f>
        <v>3</v>
      </c>
      <c r="B272" s="54">
        <f>B253</f>
        <v>1</v>
      </c>
      <c r="C272" s="55" t="s">
        <v>39</v>
      </c>
      <c r="D272" s="64" t="s">
        <v>40</v>
      </c>
      <c r="E272" s="132" t="s">
        <v>64</v>
      </c>
      <c r="F272" s="155">
        <v>100</v>
      </c>
      <c r="G272" s="156">
        <v>8.41</v>
      </c>
      <c r="H272" s="156">
        <v>9.2899999999999991</v>
      </c>
      <c r="I272" s="156">
        <v>41.03</v>
      </c>
      <c r="J272" s="156">
        <v>281.94</v>
      </c>
      <c r="K272" s="147" t="s">
        <v>157</v>
      </c>
      <c r="L272" s="83">
        <v>37.25</v>
      </c>
    </row>
    <row r="273" spans="1:12" ht="15" customHeight="1" x14ac:dyDescent="0.25">
      <c r="A273" s="67"/>
      <c r="B273" s="47"/>
      <c r="C273" s="48"/>
      <c r="D273" s="46" t="s">
        <v>34</v>
      </c>
      <c r="E273" s="132" t="s">
        <v>66</v>
      </c>
      <c r="F273" s="155">
        <v>200</v>
      </c>
      <c r="G273" s="155">
        <v>6</v>
      </c>
      <c r="H273" s="155">
        <v>5</v>
      </c>
      <c r="I273" s="157">
        <v>8.4</v>
      </c>
      <c r="J273" s="155">
        <v>102</v>
      </c>
      <c r="K273" s="158"/>
      <c r="L273" s="83">
        <v>49</v>
      </c>
    </row>
    <row r="274" spans="1:12" ht="15" customHeight="1" x14ac:dyDescent="0.25">
      <c r="A274" s="67"/>
      <c r="B274" s="47"/>
      <c r="C274" s="48"/>
      <c r="D274" s="46" t="s">
        <v>27</v>
      </c>
      <c r="E274" s="132" t="s">
        <v>134</v>
      </c>
      <c r="F274" s="155">
        <v>150</v>
      </c>
      <c r="G274" s="156">
        <v>1.35</v>
      </c>
      <c r="H274" s="157">
        <v>0.3</v>
      </c>
      <c r="I274" s="156">
        <v>12.15</v>
      </c>
      <c r="J274" s="157">
        <v>64.5</v>
      </c>
      <c r="K274" s="158" t="s">
        <v>49</v>
      </c>
      <c r="L274" s="83">
        <v>43.8</v>
      </c>
    </row>
    <row r="275" spans="1:12" ht="15" customHeight="1" x14ac:dyDescent="0.25">
      <c r="A275" s="67"/>
      <c r="B275" s="47"/>
      <c r="C275" s="48"/>
      <c r="D275" s="50"/>
      <c r="E275" s="12"/>
      <c r="F275" s="7"/>
      <c r="G275" s="7"/>
      <c r="H275" s="7"/>
      <c r="I275" s="7"/>
      <c r="J275" s="7"/>
      <c r="K275" s="68"/>
      <c r="L275" s="83"/>
    </row>
    <row r="276" spans="1:12" ht="15" customHeight="1" thickBot="1" x14ac:dyDescent="0.3">
      <c r="A276" s="102"/>
      <c r="B276" s="103"/>
      <c r="C276" s="138"/>
      <c r="D276" s="139" t="s">
        <v>28</v>
      </c>
      <c r="E276" s="140"/>
      <c r="F276" s="104">
        <f>SUM(F272:F275)</f>
        <v>450</v>
      </c>
      <c r="G276" s="104">
        <f>SUM(G272:G275)</f>
        <v>15.76</v>
      </c>
      <c r="H276" s="104">
        <f>SUM(H272:H275)</f>
        <v>14.59</v>
      </c>
      <c r="I276" s="104">
        <f>SUM(I272:I275)</f>
        <v>61.58</v>
      </c>
      <c r="J276" s="104">
        <f>SUM(J272:J275)</f>
        <v>448.44</v>
      </c>
      <c r="K276" s="105"/>
      <c r="L276" s="84">
        <f>SUM(L272:L275)</f>
        <v>130.05000000000001</v>
      </c>
    </row>
    <row r="277" spans="1:12" ht="15" customHeight="1" thickBot="1" x14ac:dyDescent="0.3">
      <c r="A277" s="134">
        <f>A253</f>
        <v>3</v>
      </c>
      <c r="B277" s="135">
        <f>B253</f>
        <v>1</v>
      </c>
      <c r="C277" s="189" t="s">
        <v>37</v>
      </c>
      <c r="D277" s="190"/>
      <c r="E277" s="136"/>
      <c r="F277" s="135">
        <f>F261+F276+F271</f>
        <v>1970</v>
      </c>
      <c r="G277" s="135">
        <f>G261+G276+G271</f>
        <v>67.139999999999986</v>
      </c>
      <c r="H277" s="135">
        <f>H261+H276+H271</f>
        <v>70.31</v>
      </c>
      <c r="I277" s="135">
        <f>I261+I276+I271</f>
        <v>261.77999999999997</v>
      </c>
      <c r="J277" s="135">
        <f>J261+J276+J271</f>
        <v>1966.98</v>
      </c>
      <c r="K277" s="137"/>
      <c r="L277" s="85">
        <f>L261+L276+L271</f>
        <v>355.82000000000005</v>
      </c>
    </row>
    <row r="278" spans="1:12" ht="30.75" customHeight="1" x14ac:dyDescent="0.25">
      <c r="A278" s="99">
        <v>3</v>
      </c>
      <c r="B278" s="100">
        <v>2</v>
      </c>
      <c r="C278" s="101" t="s">
        <v>23</v>
      </c>
      <c r="D278" s="118" t="s">
        <v>24</v>
      </c>
      <c r="E278" s="128" t="s">
        <v>187</v>
      </c>
      <c r="F278" s="151">
        <v>180</v>
      </c>
      <c r="G278" s="163">
        <v>24</v>
      </c>
      <c r="H278" s="152">
        <v>13.49</v>
      </c>
      <c r="I278" s="152">
        <v>29.080000000000002</v>
      </c>
      <c r="J278" s="152">
        <v>338.90999999999997</v>
      </c>
      <c r="K278" s="153" t="s">
        <v>99</v>
      </c>
      <c r="L278" s="106">
        <v>90.22</v>
      </c>
    </row>
    <row r="279" spans="1:12" ht="30" customHeight="1" x14ac:dyDescent="0.25">
      <c r="A279" s="67"/>
      <c r="B279" s="47"/>
      <c r="C279" s="48"/>
      <c r="D279" s="49" t="s">
        <v>25</v>
      </c>
      <c r="E279" s="129" t="s">
        <v>69</v>
      </c>
      <c r="F279" s="155">
        <v>200</v>
      </c>
      <c r="G279" s="156">
        <v>1.82</v>
      </c>
      <c r="H279" s="156">
        <v>1.42</v>
      </c>
      <c r="I279" s="156">
        <v>13.74</v>
      </c>
      <c r="J279" s="156">
        <v>75.650000000000006</v>
      </c>
      <c r="K279" s="147" t="s">
        <v>70</v>
      </c>
      <c r="L279" s="83">
        <v>6.93</v>
      </c>
    </row>
    <row r="280" spans="1:12" ht="30.75" customHeight="1" x14ac:dyDescent="0.25">
      <c r="A280" s="67"/>
      <c r="B280" s="47"/>
      <c r="C280" s="48"/>
      <c r="D280" s="49" t="s">
        <v>26</v>
      </c>
      <c r="E280" s="20" t="s">
        <v>71</v>
      </c>
      <c r="F280" s="42">
        <v>65</v>
      </c>
      <c r="G280" s="43">
        <v>8</v>
      </c>
      <c r="H280" s="43">
        <v>9.36</v>
      </c>
      <c r="I280" s="43">
        <v>27.89</v>
      </c>
      <c r="J280" s="44">
        <v>228.5</v>
      </c>
      <c r="K280" s="45" t="s">
        <v>72</v>
      </c>
      <c r="L280" s="83">
        <v>45.79</v>
      </c>
    </row>
    <row r="281" spans="1:12" ht="15" customHeight="1" x14ac:dyDescent="0.25">
      <c r="A281" s="67"/>
      <c r="B281" s="47"/>
      <c r="C281" s="48"/>
      <c r="D281" s="49" t="s">
        <v>27</v>
      </c>
      <c r="E281" s="129" t="s">
        <v>63</v>
      </c>
      <c r="F281" s="155">
        <v>100</v>
      </c>
      <c r="G281" s="157">
        <v>0.4</v>
      </c>
      <c r="H281" s="157">
        <v>0.3</v>
      </c>
      <c r="I281" s="157">
        <v>10.3</v>
      </c>
      <c r="J281" s="155">
        <v>47</v>
      </c>
      <c r="K281" s="147" t="s">
        <v>49</v>
      </c>
      <c r="L281" s="83">
        <v>38.64</v>
      </c>
    </row>
    <row r="282" spans="1:12" ht="15" customHeight="1" x14ac:dyDescent="0.25">
      <c r="A282" s="67"/>
      <c r="B282" s="47"/>
      <c r="C282" s="48"/>
      <c r="D282" s="49"/>
      <c r="E282" s="12"/>
      <c r="F282" s="7"/>
      <c r="G282" s="7"/>
      <c r="H282" s="7"/>
      <c r="I282" s="7"/>
      <c r="J282" s="7"/>
      <c r="K282" s="68"/>
      <c r="L282" s="83"/>
    </row>
    <row r="283" spans="1:12" ht="15" customHeight="1" x14ac:dyDescent="0.25">
      <c r="A283" s="67"/>
      <c r="B283" s="47"/>
      <c r="C283" s="48"/>
      <c r="D283" s="50"/>
      <c r="E283" s="12"/>
      <c r="F283" s="7"/>
      <c r="G283" s="7"/>
      <c r="H283" s="7"/>
      <c r="I283" s="7"/>
      <c r="J283" s="7"/>
      <c r="K283" s="68"/>
      <c r="L283" s="83"/>
    </row>
    <row r="284" spans="1:12" ht="15" customHeight="1" x14ac:dyDescent="0.25">
      <c r="A284" s="67"/>
      <c r="B284" s="47"/>
      <c r="C284" s="48"/>
      <c r="D284" s="50"/>
      <c r="E284" s="12"/>
      <c r="F284" s="7"/>
      <c r="G284" s="7"/>
      <c r="H284" s="7"/>
      <c r="I284" s="7"/>
      <c r="J284" s="7"/>
      <c r="K284" s="68"/>
      <c r="L284" s="83"/>
    </row>
    <row r="285" spans="1:12" ht="15" customHeight="1" x14ac:dyDescent="0.25">
      <c r="A285" s="69"/>
      <c r="B285" s="51"/>
      <c r="C285" s="52"/>
      <c r="D285" s="53" t="s">
        <v>28</v>
      </c>
      <c r="E285" s="13"/>
      <c r="F285" s="9">
        <f>SUM(F278:F284)</f>
        <v>545</v>
      </c>
      <c r="G285" s="9">
        <f>SUM(G278:G284)</f>
        <v>34.22</v>
      </c>
      <c r="H285" s="9">
        <f>SUM(H278:H284)</f>
        <v>24.57</v>
      </c>
      <c r="I285" s="9">
        <f>SUM(I278:I284)</f>
        <v>81.010000000000005</v>
      </c>
      <c r="J285" s="9">
        <f>SUM(J278:J284)</f>
        <v>690.06</v>
      </c>
      <c r="K285" s="70"/>
      <c r="L285" s="84">
        <f>SUM(L278:L284)</f>
        <v>181.57999999999998</v>
      </c>
    </row>
    <row r="286" spans="1:12" ht="15" customHeight="1" x14ac:dyDescent="0.25">
      <c r="A286" s="71">
        <f>A278</f>
        <v>3</v>
      </c>
      <c r="B286" s="54">
        <f>B278</f>
        <v>2</v>
      </c>
      <c r="C286" s="55" t="s">
        <v>29</v>
      </c>
      <c r="D286" s="57" t="s">
        <v>30</v>
      </c>
      <c r="E286" s="129" t="s">
        <v>188</v>
      </c>
      <c r="F286" s="155">
        <v>60</v>
      </c>
      <c r="G286" s="156">
        <v>0.78</v>
      </c>
      <c r="H286" s="156">
        <v>4.29</v>
      </c>
      <c r="I286" s="157">
        <v>4.9000000000000004</v>
      </c>
      <c r="J286" s="156">
        <v>61.67</v>
      </c>
      <c r="K286" s="66" t="s">
        <v>189</v>
      </c>
      <c r="L286" s="83">
        <v>8.77</v>
      </c>
    </row>
    <row r="287" spans="1:12" ht="29.25" customHeight="1" x14ac:dyDescent="0.25">
      <c r="A287" s="67"/>
      <c r="B287" s="47"/>
      <c r="C287" s="48"/>
      <c r="D287" s="57" t="s">
        <v>31</v>
      </c>
      <c r="E287" s="129" t="s">
        <v>107</v>
      </c>
      <c r="F287" s="155">
        <v>220</v>
      </c>
      <c r="G287" s="156">
        <v>3.9</v>
      </c>
      <c r="H287" s="156">
        <v>9.2000000000000011</v>
      </c>
      <c r="I287" s="156">
        <v>12.030000000000001</v>
      </c>
      <c r="J287" s="156">
        <v>141.94999999999999</v>
      </c>
      <c r="K287" s="130" t="s">
        <v>76</v>
      </c>
      <c r="L287" s="83">
        <v>29.05</v>
      </c>
    </row>
    <row r="288" spans="1:12" ht="29.25" customHeight="1" x14ac:dyDescent="0.25">
      <c r="A288" s="67"/>
      <c r="B288" s="47"/>
      <c r="C288" s="48"/>
      <c r="D288" s="57" t="s">
        <v>32</v>
      </c>
      <c r="E288" s="129" t="s">
        <v>227</v>
      </c>
      <c r="F288" s="155">
        <v>95</v>
      </c>
      <c r="G288" s="156">
        <v>18.13</v>
      </c>
      <c r="H288" s="156">
        <v>15.669999999999998</v>
      </c>
      <c r="I288" s="164">
        <v>7.0000000000000007E-2</v>
      </c>
      <c r="J288" s="156">
        <v>209.23000000000002</v>
      </c>
      <c r="K288" s="130" t="s">
        <v>190</v>
      </c>
      <c r="L288" s="83">
        <v>51.25</v>
      </c>
    </row>
    <row r="289" spans="1:12" ht="15" customHeight="1" x14ac:dyDescent="0.25">
      <c r="A289" s="67"/>
      <c r="B289" s="47"/>
      <c r="C289" s="48"/>
      <c r="D289" s="57" t="s">
        <v>33</v>
      </c>
      <c r="E289" s="129" t="s">
        <v>162</v>
      </c>
      <c r="F289" s="155">
        <v>150</v>
      </c>
      <c r="G289" s="156">
        <v>3.27</v>
      </c>
      <c r="H289" s="156">
        <v>4.71</v>
      </c>
      <c r="I289" s="156">
        <v>22.03</v>
      </c>
      <c r="J289" s="156">
        <v>144.03</v>
      </c>
      <c r="K289" s="66" t="s">
        <v>163</v>
      </c>
      <c r="L289" s="83">
        <v>19.079999999999998</v>
      </c>
    </row>
    <row r="290" spans="1:12" ht="15" customHeight="1" x14ac:dyDescent="0.25">
      <c r="A290" s="67"/>
      <c r="B290" s="47"/>
      <c r="C290" s="48"/>
      <c r="D290" s="57" t="s">
        <v>34</v>
      </c>
      <c r="E290" s="129" t="s">
        <v>79</v>
      </c>
      <c r="F290" s="155">
        <v>200</v>
      </c>
      <c r="G290" s="155">
        <v>1</v>
      </c>
      <c r="H290" s="157">
        <v>0.2</v>
      </c>
      <c r="I290" s="157">
        <v>20.2</v>
      </c>
      <c r="J290" s="155">
        <v>92</v>
      </c>
      <c r="K290" s="165"/>
      <c r="L290" s="83">
        <v>23</v>
      </c>
    </row>
    <row r="291" spans="1:12" ht="15" customHeight="1" x14ac:dyDescent="0.25">
      <c r="A291" s="67"/>
      <c r="B291" s="47"/>
      <c r="C291" s="48"/>
      <c r="D291" s="57" t="s">
        <v>35</v>
      </c>
      <c r="E291" s="129" t="s">
        <v>61</v>
      </c>
      <c r="F291" s="155">
        <v>20</v>
      </c>
      <c r="G291" s="156">
        <v>1.58</v>
      </c>
      <c r="H291" s="157">
        <v>0.2</v>
      </c>
      <c r="I291" s="156">
        <v>9.66</v>
      </c>
      <c r="J291" s="155">
        <v>47</v>
      </c>
      <c r="K291" s="130"/>
      <c r="L291" s="83">
        <v>2.4</v>
      </c>
    </row>
    <row r="292" spans="1:12" ht="15" customHeight="1" x14ac:dyDescent="0.25">
      <c r="A292" s="67"/>
      <c r="B292" s="47"/>
      <c r="C292" s="48"/>
      <c r="D292" s="57" t="s">
        <v>36</v>
      </c>
      <c r="E292" s="129" t="s">
        <v>62</v>
      </c>
      <c r="F292" s="155">
        <v>50</v>
      </c>
      <c r="G292" s="157">
        <v>3.3</v>
      </c>
      <c r="H292" s="157">
        <v>0.6</v>
      </c>
      <c r="I292" s="156">
        <v>19.82</v>
      </c>
      <c r="J292" s="155">
        <v>99</v>
      </c>
      <c r="K292" s="130"/>
      <c r="L292" s="83">
        <v>5</v>
      </c>
    </row>
    <row r="293" spans="1:12" ht="15" customHeight="1" x14ac:dyDescent="0.25">
      <c r="A293" s="67"/>
      <c r="B293" s="47"/>
      <c r="C293" s="48"/>
      <c r="D293" s="49" t="s">
        <v>27</v>
      </c>
      <c r="E293" s="129" t="s">
        <v>48</v>
      </c>
      <c r="F293" s="155">
        <v>100</v>
      </c>
      <c r="G293" s="157">
        <v>0.4</v>
      </c>
      <c r="H293" s="157">
        <v>0.4</v>
      </c>
      <c r="I293" s="157">
        <v>9.8000000000000007</v>
      </c>
      <c r="J293" s="155">
        <v>47</v>
      </c>
      <c r="K293" s="66" t="s">
        <v>49</v>
      </c>
      <c r="L293" s="83">
        <v>27.75</v>
      </c>
    </row>
    <row r="294" spans="1:12" ht="15" customHeight="1" x14ac:dyDescent="0.25">
      <c r="A294" s="67"/>
      <c r="B294" s="47"/>
      <c r="C294" s="48"/>
      <c r="D294" s="57"/>
      <c r="E294" s="12"/>
      <c r="F294" s="7"/>
      <c r="G294" s="7"/>
      <c r="H294" s="7"/>
      <c r="I294" s="7"/>
      <c r="J294" s="7"/>
      <c r="K294" s="68"/>
      <c r="L294" s="83"/>
    </row>
    <row r="295" spans="1:12" ht="15" customHeight="1" x14ac:dyDescent="0.25">
      <c r="A295" s="69"/>
      <c r="B295" s="51"/>
      <c r="C295" s="52"/>
      <c r="D295" s="53" t="s">
        <v>28</v>
      </c>
      <c r="E295" s="13"/>
      <c r="F295" s="9">
        <f t="shared" ref="F295:I295" si="48">SUM(F286:F294)</f>
        <v>895</v>
      </c>
      <c r="G295" s="9">
        <f t="shared" si="48"/>
        <v>32.36</v>
      </c>
      <c r="H295" s="9">
        <f t="shared" si="48"/>
        <v>35.270000000000003</v>
      </c>
      <c r="I295" s="9">
        <f t="shared" si="48"/>
        <v>98.51</v>
      </c>
      <c r="J295" s="9">
        <f>SUM(J286:J294)</f>
        <v>841.88</v>
      </c>
      <c r="K295" s="70"/>
      <c r="L295" s="84">
        <f>SUM(L286:L294)</f>
        <v>166.29999999999998</v>
      </c>
    </row>
    <row r="296" spans="1:12" ht="15" customHeight="1" x14ac:dyDescent="0.25">
      <c r="A296" s="71">
        <f>A278</f>
        <v>3</v>
      </c>
      <c r="B296" s="54">
        <f>B278</f>
        <v>2</v>
      </c>
      <c r="C296" s="55" t="s">
        <v>39</v>
      </c>
      <c r="D296" s="64" t="s">
        <v>40</v>
      </c>
      <c r="E296" s="129" t="s">
        <v>80</v>
      </c>
      <c r="F296" s="155">
        <v>75</v>
      </c>
      <c r="G296" s="156">
        <v>9.7799999999999994</v>
      </c>
      <c r="H296" s="156">
        <v>7.63</v>
      </c>
      <c r="I296" s="156">
        <v>25.18</v>
      </c>
      <c r="J296" s="156">
        <v>208.34</v>
      </c>
      <c r="K296" s="130" t="s">
        <v>81</v>
      </c>
      <c r="L296" s="83">
        <v>20.11</v>
      </c>
    </row>
    <row r="297" spans="1:12" ht="15" customHeight="1" x14ac:dyDescent="0.25">
      <c r="A297" s="67"/>
      <c r="B297" s="47"/>
      <c r="C297" s="48"/>
      <c r="D297" s="64" t="s">
        <v>34</v>
      </c>
      <c r="E297" s="129" t="s">
        <v>44</v>
      </c>
      <c r="F297" s="155">
        <v>200</v>
      </c>
      <c r="G297" s="156">
        <v>0.26</v>
      </c>
      <c r="H297" s="156">
        <v>0.03</v>
      </c>
      <c r="I297" s="156">
        <v>11.26</v>
      </c>
      <c r="J297" s="156">
        <v>47.79</v>
      </c>
      <c r="K297" s="66" t="s">
        <v>45</v>
      </c>
      <c r="L297" s="83">
        <v>4.32</v>
      </c>
    </row>
    <row r="298" spans="1:12" ht="15" customHeight="1" x14ac:dyDescent="0.25">
      <c r="A298" s="67"/>
      <c r="B298" s="47"/>
      <c r="C298" s="48"/>
      <c r="D298" s="65" t="s">
        <v>27</v>
      </c>
      <c r="E298" s="129" t="s">
        <v>101</v>
      </c>
      <c r="F298" s="155">
        <v>100</v>
      </c>
      <c r="G298" s="157">
        <v>0.6</v>
      </c>
      <c r="H298" s="157">
        <v>0.6</v>
      </c>
      <c r="I298" s="157">
        <v>15.4</v>
      </c>
      <c r="J298" s="155">
        <v>72</v>
      </c>
      <c r="K298" s="130" t="s">
        <v>49</v>
      </c>
      <c r="L298" s="83">
        <v>45</v>
      </c>
    </row>
    <row r="299" spans="1:12" ht="15" customHeight="1" x14ac:dyDescent="0.25">
      <c r="A299" s="67"/>
      <c r="B299" s="47"/>
      <c r="C299" s="58"/>
      <c r="D299" s="59"/>
      <c r="E299" s="6"/>
      <c r="F299" s="7"/>
      <c r="G299" s="7"/>
      <c r="H299" s="7"/>
      <c r="I299" s="7"/>
      <c r="J299" s="7"/>
      <c r="K299" s="68"/>
      <c r="L299" s="83"/>
    </row>
    <row r="300" spans="1:12" ht="15" customHeight="1" x14ac:dyDescent="0.25">
      <c r="A300" s="69"/>
      <c r="B300" s="51"/>
      <c r="C300" s="60"/>
      <c r="D300" s="61" t="s">
        <v>28</v>
      </c>
      <c r="E300" s="8"/>
      <c r="F300" s="9">
        <f>SUM(F296:F299)</f>
        <v>375</v>
      </c>
      <c r="G300" s="9">
        <f>SUM(G296:G299)</f>
        <v>10.639999999999999</v>
      </c>
      <c r="H300" s="9">
        <f>SUM(H296:H299)</f>
        <v>8.26</v>
      </c>
      <c r="I300" s="9">
        <f>SUM(I296:I299)</f>
        <v>51.839999999999996</v>
      </c>
      <c r="J300" s="9">
        <f>SUM(J296:J299)</f>
        <v>328.13</v>
      </c>
      <c r="K300" s="70"/>
      <c r="L300" s="84">
        <f>SUM(L296:L299)</f>
        <v>69.430000000000007</v>
      </c>
    </row>
    <row r="301" spans="1:12" ht="15" customHeight="1" thickBot="1" x14ac:dyDescent="0.3">
      <c r="A301" s="72">
        <f>A296</f>
        <v>3</v>
      </c>
      <c r="B301" s="73">
        <f>B296</f>
        <v>2</v>
      </c>
      <c r="C301" s="191" t="s">
        <v>37</v>
      </c>
      <c r="D301" s="196"/>
      <c r="E301" s="74"/>
      <c r="F301" s="73">
        <f>F285+F295+F300</f>
        <v>1815</v>
      </c>
      <c r="G301" s="73">
        <f t="shared" ref="G301" si="49">G285+G295+G300</f>
        <v>77.22</v>
      </c>
      <c r="H301" s="73">
        <f t="shared" ref="H301" si="50">H285+H295+H300</f>
        <v>68.100000000000009</v>
      </c>
      <c r="I301" s="73">
        <f t="shared" ref="I301" si="51">I285+I295+I300</f>
        <v>231.36</v>
      </c>
      <c r="J301" s="73">
        <f t="shared" ref="J301" si="52">J285+J295+J300</f>
        <v>1860.0700000000002</v>
      </c>
      <c r="K301" s="75"/>
      <c r="L301" s="85">
        <f t="shared" ref="L301" si="53">L285+L295+L300</f>
        <v>417.31</v>
      </c>
    </row>
    <row r="302" spans="1:12" ht="30" customHeight="1" x14ac:dyDescent="0.25">
      <c r="A302" s="99">
        <v>3</v>
      </c>
      <c r="B302" s="100">
        <v>3</v>
      </c>
      <c r="C302" s="101" t="s">
        <v>23</v>
      </c>
      <c r="D302" s="118" t="s">
        <v>24</v>
      </c>
      <c r="E302" s="128" t="s">
        <v>118</v>
      </c>
      <c r="F302" s="151">
        <v>90</v>
      </c>
      <c r="G302" s="163">
        <v>14.3</v>
      </c>
      <c r="H302" s="152">
        <v>6.86</v>
      </c>
      <c r="I302" s="152">
        <v>9.58</v>
      </c>
      <c r="J302" s="152">
        <v>154.72</v>
      </c>
      <c r="K302" s="153" t="s">
        <v>191</v>
      </c>
      <c r="L302" s="106">
        <v>49.17</v>
      </c>
    </row>
    <row r="303" spans="1:12" ht="30.75" customHeight="1" x14ac:dyDescent="0.25">
      <c r="A303" s="67"/>
      <c r="B303" s="47"/>
      <c r="C303" s="48"/>
      <c r="D303" s="57" t="s">
        <v>24</v>
      </c>
      <c r="E303" s="129" t="s">
        <v>120</v>
      </c>
      <c r="F303" s="155">
        <v>150</v>
      </c>
      <c r="G303" s="156">
        <v>3.07</v>
      </c>
      <c r="H303" s="156">
        <v>8.42</v>
      </c>
      <c r="I303" s="156">
        <v>17.940000000000001</v>
      </c>
      <c r="J303" s="156">
        <v>160.94999999999999</v>
      </c>
      <c r="K303" s="158" t="s">
        <v>121</v>
      </c>
      <c r="L303" s="83">
        <v>29.08</v>
      </c>
    </row>
    <row r="304" spans="1:12" ht="29.25" customHeight="1" x14ac:dyDescent="0.25">
      <c r="A304" s="67"/>
      <c r="B304" s="47"/>
      <c r="C304" s="48"/>
      <c r="D304" s="49" t="s">
        <v>25</v>
      </c>
      <c r="E304" s="129" t="s">
        <v>87</v>
      </c>
      <c r="F304" s="155">
        <v>200</v>
      </c>
      <c r="G304" s="157">
        <v>0.3</v>
      </c>
      <c r="H304" s="156">
        <v>0.06</v>
      </c>
      <c r="I304" s="157">
        <v>12.5</v>
      </c>
      <c r="J304" s="156">
        <v>53.93</v>
      </c>
      <c r="K304" s="158" t="s">
        <v>88</v>
      </c>
      <c r="L304" s="83">
        <v>2.41</v>
      </c>
    </row>
    <row r="305" spans="1:12" ht="15" customHeight="1" x14ac:dyDescent="0.25">
      <c r="A305" s="67"/>
      <c r="B305" s="47"/>
      <c r="C305" s="48"/>
      <c r="D305" s="49" t="s">
        <v>26</v>
      </c>
      <c r="E305" s="90" t="s">
        <v>89</v>
      </c>
      <c r="F305" s="42">
        <v>50</v>
      </c>
      <c r="G305" s="43">
        <v>3.24</v>
      </c>
      <c r="H305" s="44">
        <v>7.65</v>
      </c>
      <c r="I305" s="43">
        <v>19.45</v>
      </c>
      <c r="J305" s="42">
        <v>160.1</v>
      </c>
      <c r="K305" s="45" t="s">
        <v>90</v>
      </c>
      <c r="L305" s="83">
        <v>26.44</v>
      </c>
    </row>
    <row r="306" spans="1:12" ht="15" customHeight="1" x14ac:dyDescent="0.25">
      <c r="A306" s="67"/>
      <c r="B306" s="47"/>
      <c r="C306" s="48"/>
      <c r="D306" s="49" t="s">
        <v>27</v>
      </c>
      <c r="E306" s="129" t="s">
        <v>48</v>
      </c>
      <c r="F306" s="155">
        <v>100</v>
      </c>
      <c r="G306" s="157">
        <v>0.4</v>
      </c>
      <c r="H306" s="157">
        <v>0.4</v>
      </c>
      <c r="I306" s="157">
        <v>9.8000000000000007</v>
      </c>
      <c r="J306" s="155">
        <v>47</v>
      </c>
      <c r="K306" s="147" t="s">
        <v>49</v>
      </c>
      <c r="L306" s="83">
        <v>27.75</v>
      </c>
    </row>
    <row r="307" spans="1:12" ht="15" customHeight="1" x14ac:dyDescent="0.25">
      <c r="A307" s="67"/>
      <c r="B307" s="47"/>
      <c r="C307" s="48"/>
      <c r="D307" s="49"/>
      <c r="E307" s="12"/>
      <c r="F307" s="7"/>
      <c r="G307" s="7"/>
      <c r="H307" s="7"/>
      <c r="I307" s="7"/>
      <c r="J307" s="7"/>
      <c r="K307" s="68"/>
      <c r="L307" s="83"/>
    </row>
    <row r="308" spans="1:12" ht="15" customHeight="1" x14ac:dyDescent="0.25">
      <c r="A308" s="67"/>
      <c r="B308" s="47"/>
      <c r="C308" s="48"/>
      <c r="D308" s="50"/>
      <c r="E308" s="12"/>
      <c r="F308" s="7"/>
      <c r="G308" s="7"/>
      <c r="H308" s="7"/>
      <c r="I308" s="7"/>
      <c r="J308" s="7"/>
      <c r="K308" s="68"/>
      <c r="L308" s="83"/>
    </row>
    <row r="309" spans="1:12" ht="15" customHeight="1" x14ac:dyDescent="0.25">
      <c r="A309" s="67"/>
      <c r="B309" s="47"/>
      <c r="C309" s="48"/>
      <c r="D309" s="50"/>
      <c r="E309" s="12"/>
      <c r="F309" s="7"/>
      <c r="G309" s="7"/>
      <c r="H309" s="7"/>
      <c r="I309" s="7"/>
      <c r="J309" s="7"/>
      <c r="K309" s="68"/>
      <c r="L309" s="83"/>
    </row>
    <row r="310" spans="1:12" ht="15" customHeight="1" x14ac:dyDescent="0.25">
      <c r="A310" s="69"/>
      <c r="B310" s="51"/>
      <c r="C310" s="52"/>
      <c r="D310" s="53" t="s">
        <v>28</v>
      </c>
      <c r="E310" s="13"/>
      <c r="F310" s="9">
        <f t="shared" ref="F310:J310" si="54">SUM(F302:F309)</f>
        <v>590</v>
      </c>
      <c r="G310" s="9">
        <f t="shared" si="54"/>
        <v>21.310000000000002</v>
      </c>
      <c r="H310" s="9">
        <f t="shared" si="54"/>
        <v>23.39</v>
      </c>
      <c r="I310" s="9">
        <f t="shared" si="54"/>
        <v>69.27</v>
      </c>
      <c r="J310" s="9">
        <f t="shared" si="54"/>
        <v>576.69999999999993</v>
      </c>
      <c r="K310" s="70"/>
      <c r="L310" s="84">
        <f>SUM(L302:L309)</f>
        <v>134.85</v>
      </c>
    </row>
    <row r="311" spans="1:12" ht="15" customHeight="1" x14ac:dyDescent="0.25">
      <c r="A311" s="71">
        <f>A302</f>
        <v>3</v>
      </c>
      <c r="B311" s="54">
        <f t="shared" ref="B311" si="55">B302</f>
        <v>3</v>
      </c>
      <c r="C311" s="55" t="s">
        <v>29</v>
      </c>
      <c r="D311" s="57" t="s">
        <v>30</v>
      </c>
      <c r="E311" s="129" t="s">
        <v>230</v>
      </c>
      <c r="F311" s="155">
        <v>60</v>
      </c>
      <c r="G311" s="156">
        <v>0.76</v>
      </c>
      <c r="H311" s="156">
        <v>3.12</v>
      </c>
      <c r="I311" s="156">
        <v>2.73</v>
      </c>
      <c r="J311" s="156">
        <v>42.71</v>
      </c>
      <c r="K311" s="147" t="s">
        <v>106</v>
      </c>
      <c r="L311" s="83">
        <v>21.49</v>
      </c>
    </row>
    <row r="312" spans="1:12" ht="30.75" customHeight="1" x14ac:dyDescent="0.25">
      <c r="A312" s="67"/>
      <c r="B312" s="47"/>
      <c r="C312" s="48"/>
      <c r="D312" s="57" t="s">
        <v>31</v>
      </c>
      <c r="E312" s="129" t="s">
        <v>160</v>
      </c>
      <c r="F312" s="155">
        <v>210</v>
      </c>
      <c r="G312" s="157">
        <v>4.33</v>
      </c>
      <c r="H312" s="156">
        <v>8.83</v>
      </c>
      <c r="I312" s="156">
        <v>16.779999999999998</v>
      </c>
      <c r="J312" s="156">
        <v>159.22</v>
      </c>
      <c r="K312" s="147" t="s">
        <v>141</v>
      </c>
      <c r="L312" s="83">
        <v>18.350000000000001</v>
      </c>
    </row>
    <row r="313" spans="1:12" ht="30" customHeight="1" x14ac:dyDescent="0.25">
      <c r="A313" s="67"/>
      <c r="B313" s="47"/>
      <c r="C313" s="48"/>
      <c r="D313" s="57" t="s">
        <v>32</v>
      </c>
      <c r="E313" s="129" t="s">
        <v>192</v>
      </c>
      <c r="F313" s="155">
        <v>245</v>
      </c>
      <c r="G313" s="156">
        <v>19.189999999999998</v>
      </c>
      <c r="H313" s="156">
        <v>22.45</v>
      </c>
      <c r="I313" s="156">
        <v>59.52</v>
      </c>
      <c r="J313" s="156">
        <v>516.18999999999994</v>
      </c>
      <c r="K313" s="147" t="s">
        <v>96</v>
      </c>
      <c r="L313" s="83">
        <v>100.21</v>
      </c>
    </row>
    <row r="314" spans="1:12" ht="15" customHeight="1" x14ac:dyDescent="0.25">
      <c r="A314" s="67"/>
      <c r="B314" s="47"/>
      <c r="C314" s="48"/>
      <c r="D314" s="57" t="s">
        <v>33</v>
      </c>
      <c r="E314" s="12"/>
      <c r="F314" s="7"/>
      <c r="G314" s="7"/>
      <c r="H314" s="7"/>
      <c r="I314" s="7"/>
      <c r="J314" s="7"/>
      <c r="K314" s="68"/>
      <c r="L314" s="83"/>
    </row>
    <row r="315" spans="1:12" ht="29.25" customHeight="1" x14ac:dyDescent="0.25">
      <c r="A315" s="67"/>
      <c r="B315" s="47"/>
      <c r="C315" s="48"/>
      <c r="D315" s="57" t="s">
        <v>34</v>
      </c>
      <c r="E315" s="129" t="s">
        <v>97</v>
      </c>
      <c r="F315" s="155">
        <v>200</v>
      </c>
      <c r="G315" s="157">
        <v>0.2</v>
      </c>
      <c r="H315" s="156">
        <v>0.08</v>
      </c>
      <c r="I315" s="156">
        <v>12.44</v>
      </c>
      <c r="J315" s="156">
        <v>52.69</v>
      </c>
      <c r="K315" s="147" t="s">
        <v>98</v>
      </c>
      <c r="L315" s="83">
        <v>10.76</v>
      </c>
    </row>
    <row r="316" spans="1:12" ht="15" customHeight="1" x14ac:dyDescent="0.25">
      <c r="A316" s="67"/>
      <c r="B316" s="47"/>
      <c r="C316" s="48"/>
      <c r="D316" s="57" t="s">
        <v>35</v>
      </c>
      <c r="E316" s="129" t="s">
        <v>61</v>
      </c>
      <c r="F316" s="155">
        <v>20</v>
      </c>
      <c r="G316" s="156">
        <v>1.58</v>
      </c>
      <c r="H316" s="157">
        <v>0.2</v>
      </c>
      <c r="I316" s="156">
        <v>9.66</v>
      </c>
      <c r="J316" s="155">
        <v>47</v>
      </c>
      <c r="K316" s="158"/>
      <c r="L316" s="83">
        <v>2.4</v>
      </c>
    </row>
    <row r="317" spans="1:12" ht="15" customHeight="1" x14ac:dyDescent="0.25">
      <c r="A317" s="67"/>
      <c r="B317" s="47"/>
      <c r="C317" s="48"/>
      <c r="D317" s="57" t="s">
        <v>36</v>
      </c>
      <c r="E317" s="129" t="s">
        <v>62</v>
      </c>
      <c r="F317" s="155">
        <v>50</v>
      </c>
      <c r="G317" s="157">
        <v>3.3</v>
      </c>
      <c r="H317" s="157">
        <v>0.6</v>
      </c>
      <c r="I317" s="156">
        <v>19.82</v>
      </c>
      <c r="J317" s="155">
        <v>99</v>
      </c>
      <c r="K317" s="158"/>
      <c r="L317" s="83">
        <v>5</v>
      </c>
    </row>
    <row r="318" spans="1:12" ht="15" customHeight="1" x14ac:dyDescent="0.25">
      <c r="A318" s="67"/>
      <c r="B318" s="47"/>
      <c r="C318" s="48"/>
      <c r="D318" s="49" t="s">
        <v>27</v>
      </c>
      <c r="E318" s="129" t="s">
        <v>63</v>
      </c>
      <c r="F318" s="155">
        <v>100</v>
      </c>
      <c r="G318" s="157">
        <v>0.4</v>
      </c>
      <c r="H318" s="157">
        <v>0.3</v>
      </c>
      <c r="I318" s="157">
        <v>10.3</v>
      </c>
      <c r="J318" s="155">
        <v>47</v>
      </c>
      <c r="K318" s="147" t="s">
        <v>49</v>
      </c>
      <c r="L318" s="83">
        <v>38.64</v>
      </c>
    </row>
    <row r="319" spans="1:12" ht="15" customHeight="1" x14ac:dyDescent="0.25">
      <c r="A319" s="67"/>
      <c r="B319" s="47"/>
      <c r="C319" s="48"/>
      <c r="D319" s="57"/>
      <c r="E319" s="12"/>
      <c r="F319" s="7"/>
      <c r="G319" s="7"/>
      <c r="H319" s="7"/>
      <c r="I319" s="7"/>
      <c r="J319" s="7"/>
      <c r="K319" s="68"/>
      <c r="L319" s="83"/>
    </row>
    <row r="320" spans="1:12" ht="15" customHeight="1" x14ac:dyDescent="0.25">
      <c r="A320" s="69"/>
      <c r="B320" s="51"/>
      <c r="C320" s="52"/>
      <c r="D320" s="53" t="s">
        <v>28</v>
      </c>
      <c r="E320" s="13"/>
      <c r="F320" s="9">
        <f t="shared" ref="F320:I320" si="56">SUM(F311:F319)</f>
        <v>885</v>
      </c>
      <c r="G320" s="9">
        <f t="shared" si="56"/>
        <v>29.759999999999994</v>
      </c>
      <c r="H320" s="9">
        <f t="shared" si="56"/>
        <v>35.58</v>
      </c>
      <c r="I320" s="9">
        <f t="shared" si="56"/>
        <v>131.25</v>
      </c>
      <c r="J320" s="9">
        <f>SUM(J311:J319)</f>
        <v>963.81</v>
      </c>
      <c r="K320" s="70"/>
      <c r="L320" s="84">
        <f>SUM(L311:L319)</f>
        <v>196.85000000000002</v>
      </c>
    </row>
    <row r="321" spans="1:12" ht="30" customHeight="1" x14ac:dyDescent="0.25">
      <c r="A321" s="71">
        <f>A302</f>
        <v>3</v>
      </c>
      <c r="B321" s="54">
        <f>B302</f>
        <v>3</v>
      </c>
      <c r="C321" s="55" t="s">
        <v>39</v>
      </c>
      <c r="D321" s="64" t="s">
        <v>40</v>
      </c>
      <c r="E321" s="129" t="s">
        <v>223</v>
      </c>
      <c r="F321" s="155">
        <v>75</v>
      </c>
      <c r="G321" s="156">
        <v>12.89</v>
      </c>
      <c r="H321" s="156">
        <v>9.43</v>
      </c>
      <c r="I321" s="157">
        <v>12.3</v>
      </c>
      <c r="J321" s="156">
        <v>188.27</v>
      </c>
      <c r="K321" s="158" t="s">
        <v>99</v>
      </c>
      <c r="L321" s="83">
        <v>40.270000000000003</v>
      </c>
    </row>
    <row r="322" spans="1:12" ht="15" customHeight="1" x14ac:dyDescent="0.25">
      <c r="A322" s="67"/>
      <c r="B322" s="47"/>
      <c r="C322" s="48"/>
      <c r="D322" s="64" t="s">
        <v>34</v>
      </c>
      <c r="E322" s="129" t="s">
        <v>100</v>
      </c>
      <c r="F322" s="155">
        <v>200</v>
      </c>
      <c r="G322" s="157">
        <v>8.1999999999999993</v>
      </c>
      <c r="H322" s="155">
        <v>3</v>
      </c>
      <c r="I322" s="157">
        <v>11.8</v>
      </c>
      <c r="J322" s="155">
        <v>114</v>
      </c>
      <c r="K322" s="158"/>
      <c r="L322" s="83">
        <v>49</v>
      </c>
    </row>
    <row r="323" spans="1:12" ht="15" customHeight="1" x14ac:dyDescent="0.25">
      <c r="A323" s="67"/>
      <c r="B323" s="47"/>
      <c r="C323" s="48"/>
      <c r="D323" s="65" t="s">
        <v>27</v>
      </c>
      <c r="E323" s="129" t="s">
        <v>82</v>
      </c>
      <c r="F323" s="155">
        <v>100</v>
      </c>
      <c r="G323" s="157">
        <v>0.8</v>
      </c>
      <c r="H323" s="157">
        <v>0.4</v>
      </c>
      <c r="I323" s="157">
        <v>8.1</v>
      </c>
      <c r="J323" s="155">
        <v>47</v>
      </c>
      <c r="K323" s="158" t="s">
        <v>49</v>
      </c>
      <c r="L323" s="83">
        <v>46.6</v>
      </c>
    </row>
    <row r="324" spans="1:12" ht="15" customHeight="1" x14ac:dyDescent="0.25">
      <c r="A324" s="67"/>
      <c r="B324" s="47"/>
      <c r="C324" s="58"/>
      <c r="D324" s="59"/>
      <c r="E324" s="6"/>
      <c r="F324" s="7"/>
      <c r="G324" s="7"/>
      <c r="H324" s="7"/>
      <c r="I324" s="7"/>
      <c r="J324" s="7"/>
      <c r="K324" s="68"/>
      <c r="L324" s="83"/>
    </row>
    <row r="325" spans="1:12" ht="15" customHeight="1" x14ac:dyDescent="0.25">
      <c r="A325" s="69"/>
      <c r="B325" s="51"/>
      <c r="C325" s="60"/>
      <c r="D325" s="61" t="s">
        <v>28</v>
      </c>
      <c r="E325" s="8"/>
      <c r="F325" s="9">
        <f>SUM(F321:F324)</f>
        <v>375</v>
      </c>
      <c r="G325" s="9">
        <f>SUM(G321:G324)</f>
        <v>21.89</v>
      </c>
      <c r="H325" s="9">
        <f>SUM(H321:H324)</f>
        <v>12.83</v>
      </c>
      <c r="I325" s="9">
        <f>SUM(I321:I324)</f>
        <v>32.200000000000003</v>
      </c>
      <c r="J325" s="9">
        <f>SUM(J321:J324)</f>
        <v>349.27</v>
      </c>
      <c r="K325" s="70"/>
      <c r="L325" s="84">
        <f>SUM(L321:L324)</f>
        <v>135.87</v>
      </c>
    </row>
    <row r="326" spans="1:12" ht="15" customHeight="1" thickBot="1" x14ac:dyDescent="0.3">
      <c r="A326" s="72">
        <f>A321</f>
        <v>3</v>
      </c>
      <c r="B326" s="73">
        <f>B321</f>
        <v>3</v>
      </c>
      <c r="C326" s="191" t="s">
        <v>37</v>
      </c>
      <c r="D326" s="196"/>
      <c r="E326" s="74"/>
      <c r="F326" s="73">
        <f>F310+F320+F325</f>
        <v>1850</v>
      </c>
      <c r="G326" s="73">
        <f t="shared" ref="G326" si="57">G310+G320+G325</f>
        <v>72.959999999999994</v>
      </c>
      <c r="H326" s="73">
        <f t="shared" ref="H326" si="58">H310+H320+H325</f>
        <v>71.8</v>
      </c>
      <c r="I326" s="73">
        <f t="shared" ref="I326" si="59">I310+I320+I325</f>
        <v>232.71999999999997</v>
      </c>
      <c r="J326" s="73">
        <f t="shared" ref="J326" si="60">J310+J320+J325</f>
        <v>1889.7799999999997</v>
      </c>
      <c r="K326" s="75"/>
      <c r="L326" s="85">
        <f t="shared" ref="L326" si="61">L310+L320+L325</f>
        <v>467.57000000000005</v>
      </c>
    </row>
    <row r="327" spans="1:12" ht="15" customHeight="1" x14ac:dyDescent="0.25">
      <c r="A327" s="99">
        <v>3</v>
      </c>
      <c r="B327" s="100">
        <v>4</v>
      </c>
      <c r="C327" s="101" t="s">
        <v>23</v>
      </c>
      <c r="D327" s="36" t="s">
        <v>24</v>
      </c>
      <c r="E327" s="89" t="s">
        <v>102</v>
      </c>
      <c r="F327" s="37">
        <v>200</v>
      </c>
      <c r="G327" s="38">
        <v>6.45</v>
      </c>
      <c r="H327" s="38">
        <v>4.59</v>
      </c>
      <c r="I327" s="38">
        <v>22.76</v>
      </c>
      <c r="J327" s="38">
        <v>160.02000000000001</v>
      </c>
      <c r="K327" s="76" t="s">
        <v>103</v>
      </c>
      <c r="L327" s="106">
        <v>27.95</v>
      </c>
    </row>
    <row r="328" spans="1:12" ht="15" customHeight="1" x14ac:dyDescent="0.25">
      <c r="A328" s="67"/>
      <c r="B328" s="47"/>
      <c r="C328" s="48"/>
      <c r="D328" s="46" t="s">
        <v>24</v>
      </c>
      <c r="E328" s="90" t="s">
        <v>104</v>
      </c>
      <c r="F328" s="42">
        <v>50</v>
      </c>
      <c r="G328" s="43">
        <v>4.84</v>
      </c>
      <c r="H328" s="44">
        <v>5.8</v>
      </c>
      <c r="I328" s="44">
        <v>0.9</v>
      </c>
      <c r="J328" s="43">
        <v>75.19</v>
      </c>
      <c r="K328" s="81" t="s">
        <v>105</v>
      </c>
      <c r="L328" s="83">
        <v>12.3</v>
      </c>
    </row>
    <row r="329" spans="1:12" ht="30" customHeight="1" x14ac:dyDescent="0.25">
      <c r="A329" s="67"/>
      <c r="B329" s="47"/>
      <c r="C329" s="48"/>
      <c r="D329" s="46" t="s">
        <v>25</v>
      </c>
      <c r="E329" s="90" t="s">
        <v>44</v>
      </c>
      <c r="F329" s="42">
        <v>200</v>
      </c>
      <c r="G329" s="43">
        <v>0.26</v>
      </c>
      <c r="H329" s="43">
        <v>0.03</v>
      </c>
      <c r="I329" s="43">
        <v>11.26</v>
      </c>
      <c r="J329" s="43">
        <v>47.79</v>
      </c>
      <c r="K329" s="77" t="s">
        <v>45</v>
      </c>
      <c r="L329" s="83">
        <v>4.32</v>
      </c>
    </row>
    <row r="330" spans="1:12" ht="29.25" customHeight="1" x14ac:dyDescent="0.25">
      <c r="A330" s="67"/>
      <c r="B330" s="47"/>
      <c r="C330" s="48"/>
      <c r="D330" s="46" t="s">
        <v>26</v>
      </c>
      <c r="E330" s="91" t="s">
        <v>46</v>
      </c>
      <c r="F330" s="23">
        <v>65</v>
      </c>
      <c r="G330" s="23">
        <v>6.72</v>
      </c>
      <c r="H330" s="23">
        <v>12.08</v>
      </c>
      <c r="I330" s="23">
        <v>19.45</v>
      </c>
      <c r="J330" s="23">
        <v>214.7</v>
      </c>
      <c r="K330" s="78" t="s">
        <v>47</v>
      </c>
      <c r="L330" s="83">
        <v>26.44</v>
      </c>
    </row>
    <row r="331" spans="1:12" ht="15" customHeight="1" x14ac:dyDescent="0.25">
      <c r="A331" s="67"/>
      <c r="B331" s="47"/>
      <c r="C331" s="48"/>
      <c r="D331" s="46" t="s">
        <v>27</v>
      </c>
      <c r="E331" s="90" t="s">
        <v>63</v>
      </c>
      <c r="F331" s="42">
        <v>100</v>
      </c>
      <c r="G331" s="44">
        <v>0.4</v>
      </c>
      <c r="H331" s="44">
        <v>0.3</v>
      </c>
      <c r="I331" s="44">
        <v>10.3</v>
      </c>
      <c r="J331" s="42">
        <v>47</v>
      </c>
      <c r="K331" s="77" t="s">
        <v>49</v>
      </c>
      <c r="L331" s="83">
        <v>38.64</v>
      </c>
    </row>
    <row r="332" spans="1:12" ht="15" customHeight="1" x14ac:dyDescent="0.25">
      <c r="A332" s="67"/>
      <c r="B332" s="47"/>
      <c r="C332" s="48"/>
      <c r="D332" s="49"/>
      <c r="E332" s="12"/>
      <c r="F332" s="7"/>
      <c r="G332" s="7"/>
      <c r="H332" s="7"/>
      <c r="I332" s="7"/>
      <c r="J332" s="7"/>
      <c r="K332" s="79"/>
      <c r="L332" s="83"/>
    </row>
    <row r="333" spans="1:12" ht="15" customHeight="1" x14ac:dyDescent="0.25">
      <c r="A333" s="67"/>
      <c r="B333" s="47"/>
      <c r="C333" s="48"/>
      <c r="D333" s="50"/>
      <c r="E333" s="12"/>
      <c r="F333" s="7"/>
      <c r="G333" s="7"/>
      <c r="H333" s="7"/>
      <c r="I333" s="7"/>
      <c r="J333" s="7"/>
      <c r="K333" s="79"/>
      <c r="L333" s="83"/>
    </row>
    <row r="334" spans="1:12" ht="15" customHeight="1" x14ac:dyDescent="0.25">
      <c r="A334" s="67"/>
      <c r="B334" s="47"/>
      <c r="C334" s="48"/>
      <c r="D334" s="50"/>
      <c r="E334" s="12"/>
      <c r="F334" s="7"/>
      <c r="G334" s="7"/>
      <c r="H334" s="7"/>
      <c r="I334" s="7"/>
      <c r="J334" s="7"/>
      <c r="K334" s="79"/>
      <c r="L334" s="83"/>
    </row>
    <row r="335" spans="1:12" ht="15" customHeight="1" x14ac:dyDescent="0.25">
      <c r="A335" s="69"/>
      <c r="B335" s="51"/>
      <c r="C335" s="52"/>
      <c r="D335" s="53" t="s">
        <v>28</v>
      </c>
      <c r="E335" s="13"/>
      <c r="F335" s="9">
        <f t="shared" ref="F335:J335" si="62">SUM(F327:F334)</f>
        <v>615</v>
      </c>
      <c r="G335" s="9">
        <f t="shared" si="62"/>
        <v>18.669999999999998</v>
      </c>
      <c r="H335" s="9">
        <f t="shared" si="62"/>
        <v>22.8</v>
      </c>
      <c r="I335" s="9">
        <f t="shared" si="62"/>
        <v>64.67</v>
      </c>
      <c r="J335" s="166">
        <f t="shared" si="62"/>
        <v>544.70000000000005</v>
      </c>
      <c r="K335" s="80"/>
      <c r="L335" s="84">
        <f>SUM(L327:L334)</f>
        <v>109.65</v>
      </c>
    </row>
    <row r="336" spans="1:12" ht="30" customHeight="1" x14ac:dyDescent="0.25">
      <c r="A336" s="71">
        <f>A327</f>
        <v>3</v>
      </c>
      <c r="B336" s="54">
        <f t="shared" ref="B336" si="63">B327</f>
        <v>4</v>
      </c>
      <c r="C336" s="55" t="s">
        <v>29</v>
      </c>
      <c r="D336" s="57" t="s">
        <v>30</v>
      </c>
      <c r="E336" s="129" t="s">
        <v>193</v>
      </c>
      <c r="F336" s="155">
        <v>60</v>
      </c>
      <c r="G336" s="155">
        <v>0.9</v>
      </c>
      <c r="H336" s="156">
        <v>6.27</v>
      </c>
      <c r="I336" s="157">
        <v>5.29</v>
      </c>
      <c r="J336" s="156">
        <v>81.27</v>
      </c>
      <c r="K336" s="169" t="s">
        <v>196</v>
      </c>
      <c r="L336" s="83">
        <v>7.76</v>
      </c>
    </row>
    <row r="337" spans="1:12" ht="30.75" customHeight="1" x14ac:dyDescent="0.25">
      <c r="A337" s="67"/>
      <c r="B337" s="47"/>
      <c r="C337" s="48"/>
      <c r="D337" s="57" t="s">
        <v>31</v>
      </c>
      <c r="E337" s="129" t="s">
        <v>194</v>
      </c>
      <c r="F337" s="155">
        <v>225</v>
      </c>
      <c r="G337" s="156">
        <v>4.47</v>
      </c>
      <c r="H337" s="156">
        <v>11.82</v>
      </c>
      <c r="I337" s="156">
        <v>8.84</v>
      </c>
      <c r="J337" s="156">
        <v>161.07</v>
      </c>
      <c r="K337" s="169" t="s">
        <v>139</v>
      </c>
      <c r="L337" s="83">
        <v>36.79</v>
      </c>
    </row>
    <row r="338" spans="1:12" ht="30" customHeight="1" x14ac:dyDescent="0.25">
      <c r="A338" s="67"/>
      <c r="B338" s="47"/>
      <c r="C338" s="48"/>
      <c r="D338" s="57" t="s">
        <v>32</v>
      </c>
      <c r="E338" s="129" t="s">
        <v>195</v>
      </c>
      <c r="F338" s="155">
        <v>240</v>
      </c>
      <c r="G338" s="156">
        <v>23.64</v>
      </c>
      <c r="H338" s="156">
        <v>14.08</v>
      </c>
      <c r="I338" s="156">
        <v>41.06</v>
      </c>
      <c r="J338" s="156">
        <v>385.87</v>
      </c>
      <c r="K338" s="169" t="s">
        <v>197</v>
      </c>
      <c r="L338" s="83">
        <v>63.48</v>
      </c>
    </row>
    <row r="339" spans="1:12" ht="29.25" customHeight="1" x14ac:dyDescent="0.25">
      <c r="A339" s="67"/>
      <c r="B339" s="47"/>
      <c r="C339" s="48"/>
      <c r="D339" s="57" t="s">
        <v>34</v>
      </c>
      <c r="E339" s="129" t="s">
        <v>113</v>
      </c>
      <c r="F339" s="155">
        <v>200</v>
      </c>
      <c r="G339" s="156">
        <v>0.54</v>
      </c>
      <c r="H339" s="156">
        <v>0.22</v>
      </c>
      <c r="I339" s="156">
        <v>18.71</v>
      </c>
      <c r="J339" s="156">
        <v>89.33</v>
      </c>
      <c r="K339" s="169" t="s">
        <v>114</v>
      </c>
      <c r="L339" s="83">
        <v>7.76</v>
      </c>
    </row>
    <row r="340" spans="1:12" ht="15" customHeight="1" x14ac:dyDescent="0.25">
      <c r="A340" s="67"/>
      <c r="B340" s="47"/>
      <c r="C340" s="48"/>
      <c r="D340" s="57" t="s">
        <v>35</v>
      </c>
      <c r="E340" s="129" t="s">
        <v>61</v>
      </c>
      <c r="F340" s="155">
        <v>20</v>
      </c>
      <c r="G340" s="156">
        <v>1.58</v>
      </c>
      <c r="H340" s="157">
        <v>0.2</v>
      </c>
      <c r="I340" s="156">
        <v>9.66</v>
      </c>
      <c r="J340" s="155">
        <v>47</v>
      </c>
      <c r="K340" s="170"/>
      <c r="L340" s="83">
        <v>2.4</v>
      </c>
    </row>
    <row r="341" spans="1:12" ht="15" customHeight="1" x14ac:dyDescent="0.25">
      <c r="A341" s="67"/>
      <c r="B341" s="47"/>
      <c r="C341" s="48"/>
      <c r="D341" s="57" t="s">
        <v>36</v>
      </c>
      <c r="E341" s="129" t="s">
        <v>62</v>
      </c>
      <c r="F341" s="155">
        <v>50</v>
      </c>
      <c r="G341" s="157">
        <v>3.3</v>
      </c>
      <c r="H341" s="157">
        <v>0.6</v>
      </c>
      <c r="I341" s="156">
        <v>19.82</v>
      </c>
      <c r="J341" s="155">
        <v>99</v>
      </c>
      <c r="K341" s="170"/>
      <c r="L341" s="83">
        <v>5</v>
      </c>
    </row>
    <row r="342" spans="1:12" ht="15" customHeight="1" x14ac:dyDescent="0.25">
      <c r="A342" s="67"/>
      <c r="B342" s="47"/>
      <c r="C342" s="48"/>
      <c r="D342" s="46" t="s">
        <v>27</v>
      </c>
      <c r="E342" s="129" t="s">
        <v>48</v>
      </c>
      <c r="F342" s="155">
        <v>100</v>
      </c>
      <c r="G342" s="157">
        <v>0.4</v>
      </c>
      <c r="H342" s="157">
        <v>0.4</v>
      </c>
      <c r="I342" s="157">
        <v>9.8000000000000007</v>
      </c>
      <c r="J342" s="155">
        <v>47</v>
      </c>
      <c r="K342" s="169" t="s">
        <v>49</v>
      </c>
      <c r="L342" s="83">
        <v>27.75</v>
      </c>
    </row>
    <row r="343" spans="1:12" ht="15" customHeight="1" x14ac:dyDescent="0.25">
      <c r="A343" s="67"/>
      <c r="B343" s="47"/>
      <c r="C343" s="48"/>
      <c r="D343" s="57"/>
      <c r="E343" s="12"/>
      <c r="F343" s="7"/>
      <c r="G343" s="7"/>
      <c r="H343" s="7"/>
      <c r="I343" s="7"/>
      <c r="J343" s="7"/>
      <c r="K343" s="79"/>
      <c r="L343" s="83"/>
    </row>
    <row r="344" spans="1:12" ht="15" customHeight="1" x14ac:dyDescent="0.25">
      <c r="A344" s="69"/>
      <c r="B344" s="51"/>
      <c r="C344" s="52"/>
      <c r="D344" s="53" t="s">
        <v>28</v>
      </c>
      <c r="E344" s="13"/>
      <c r="F344" s="9">
        <f>SUM(F336:F343)</f>
        <v>895</v>
      </c>
      <c r="G344" s="9">
        <f>SUM(G336:G343)</f>
        <v>34.83</v>
      </c>
      <c r="H344" s="9">
        <f>SUM(H336:H343)</f>
        <v>33.590000000000003</v>
      </c>
      <c r="I344" s="9">
        <f>SUM(I336:I343)</f>
        <v>113.17999999999999</v>
      </c>
      <c r="J344" s="9">
        <f>SUM(J336:J343)</f>
        <v>910.54000000000008</v>
      </c>
      <c r="K344" s="80"/>
      <c r="L344" s="84">
        <f>SUM(L336:L343)</f>
        <v>150.94</v>
      </c>
    </row>
    <row r="345" spans="1:12" ht="15" customHeight="1" x14ac:dyDescent="0.25">
      <c r="A345" s="71">
        <f>A327</f>
        <v>3</v>
      </c>
      <c r="B345" s="54">
        <f>B327</f>
        <v>4</v>
      </c>
      <c r="C345" s="55" t="s">
        <v>39</v>
      </c>
      <c r="D345" s="64" t="s">
        <v>40</v>
      </c>
      <c r="E345" s="129" t="s">
        <v>198</v>
      </c>
      <c r="F345" s="155">
        <v>75</v>
      </c>
      <c r="G345" s="156">
        <v>13.38</v>
      </c>
      <c r="H345" s="156">
        <v>22.34</v>
      </c>
      <c r="I345" s="156">
        <v>30.59</v>
      </c>
      <c r="J345" s="156">
        <v>367.94</v>
      </c>
      <c r="K345" s="170"/>
      <c r="L345" s="83">
        <v>33</v>
      </c>
    </row>
    <row r="346" spans="1:12" ht="15" customHeight="1" x14ac:dyDescent="0.25">
      <c r="A346" s="67"/>
      <c r="B346" s="47"/>
      <c r="C346" s="48"/>
      <c r="D346" s="64" t="s">
        <v>34</v>
      </c>
      <c r="E346" s="129" t="s">
        <v>79</v>
      </c>
      <c r="F346" s="155">
        <v>200</v>
      </c>
      <c r="G346" s="155">
        <v>1</v>
      </c>
      <c r="H346" s="157">
        <v>0.2</v>
      </c>
      <c r="I346" s="157">
        <v>20.2</v>
      </c>
      <c r="J346" s="155">
        <v>92</v>
      </c>
      <c r="K346" s="171"/>
      <c r="L346" s="83">
        <v>23</v>
      </c>
    </row>
    <row r="347" spans="1:12" ht="15" customHeight="1" x14ac:dyDescent="0.25">
      <c r="A347" s="67"/>
      <c r="B347" s="47"/>
      <c r="C347" s="48"/>
      <c r="D347" s="65" t="s">
        <v>27</v>
      </c>
      <c r="E347" s="129" t="s">
        <v>63</v>
      </c>
      <c r="F347" s="155">
        <v>100</v>
      </c>
      <c r="G347" s="157">
        <v>0.4</v>
      </c>
      <c r="H347" s="157">
        <v>0.3</v>
      </c>
      <c r="I347" s="157">
        <v>10.3</v>
      </c>
      <c r="J347" s="155">
        <v>47</v>
      </c>
      <c r="K347" s="169" t="s">
        <v>49</v>
      </c>
      <c r="L347" s="83">
        <v>38.64</v>
      </c>
    </row>
    <row r="348" spans="1:12" ht="15" customHeight="1" x14ac:dyDescent="0.25">
      <c r="A348" s="67"/>
      <c r="B348" s="47"/>
      <c r="C348" s="58"/>
      <c r="D348" s="59"/>
      <c r="E348" s="6"/>
      <c r="F348" s="7"/>
      <c r="G348" s="7"/>
      <c r="H348" s="7"/>
      <c r="I348" s="7"/>
      <c r="J348" s="7"/>
      <c r="K348" s="79"/>
      <c r="L348" s="83"/>
    </row>
    <row r="349" spans="1:12" ht="15" customHeight="1" x14ac:dyDescent="0.25">
      <c r="A349" s="69"/>
      <c r="B349" s="51"/>
      <c r="C349" s="60"/>
      <c r="D349" s="61" t="s">
        <v>28</v>
      </c>
      <c r="E349" s="8"/>
      <c r="F349" s="9">
        <f>SUM(F345:F348)</f>
        <v>375</v>
      </c>
      <c r="G349" s="9">
        <f>SUM(G345:G348)</f>
        <v>14.780000000000001</v>
      </c>
      <c r="H349" s="9">
        <f>SUM(H345:H348)</f>
        <v>22.84</v>
      </c>
      <c r="I349" s="9">
        <f>SUM(I345:I348)</f>
        <v>61.09</v>
      </c>
      <c r="J349" s="9">
        <f>SUM(J345:J348)</f>
        <v>506.94</v>
      </c>
      <c r="K349" s="80"/>
      <c r="L349" s="84">
        <f>SUM(L345:L348)</f>
        <v>94.64</v>
      </c>
    </row>
    <row r="350" spans="1:12" ht="15" customHeight="1" thickBot="1" x14ac:dyDescent="0.3">
      <c r="A350" s="72">
        <f>A345</f>
        <v>3</v>
      </c>
      <c r="B350" s="73">
        <f>B345</f>
        <v>4</v>
      </c>
      <c r="C350" s="191" t="s">
        <v>37</v>
      </c>
      <c r="D350" s="196"/>
      <c r="E350" s="74"/>
      <c r="F350" s="73">
        <f>F335+F344+F349</f>
        <v>1885</v>
      </c>
      <c r="G350" s="73">
        <f>G335+G344+G349</f>
        <v>68.28</v>
      </c>
      <c r="H350" s="73">
        <f>H335+H344+H349</f>
        <v>79.23</v>
      </c>
      <c r="I350" s="73">
        <f>I335+I344+I349</f>
        <v>238.94</v>
      </c>
      <c r="J350" s="73">
        <f>J335+J344+J349</f>
        <v>1962.1800000000003</v>
      </c>
      <c r="K350" s="82"/>
      <c r="L350" s="85">
        <f>L335+L344+L349</f>
        <v>355.23</v>
      </c>
    </row>
    <row r="351" spans="1:12" ht="29.25" customHeight="1" x14ac:dyDescent="0.25">
      <c r="A351" s="99">
        <v>3</v>
      </c>
      <c r="B351" s="100">
        <v>5</v>
      </c>
      <c r="C351" s="101" t="s">
        <v>23</v>
      </c>
      <c r="D351" s="118" t="s">
        <v>24</v>
      </c>
      <c r="E351" s="128" t="s">
        <v>199</v>
      </c>
      <c r="F351" s="151">
        <v>90</v>
      </c>
      <c r="G351" s="152">
        <v>13.07</v>
      </c>
      <c r="H351" s="152">
        <v>10.19</v>
      </c>
      <c r="I351" s="152">
        <v>2.4500000000000002</v>
      </c>
      <c r="J351" s="152">
        <v>154.15</v>
      </c>
      <c r="K351" s="167" t="s">
        <v>200</v>
      </c>
      <c r="L351" s="106">
        <v>37.85</v>
      </c>
    </row>
    <row r="352" spans="1:12" ht="30" customHeight="1" x14ac:dyDescent="0.25">
      <c r="A352" s="67"/>
      <c r="B352" s="47"/>
      <c r="C352" s="48"/>
      <c r="D352" s="57" t="s">
        <v>24</v>
      </c>
      <c r="E352" s="129" t="s">
        <v>111</v>
      </c>
      <c r="F352" s="155">
        <v>150</v>
      </c>
      <c r="G352" s="156">
        <v>5.83</v>
      </c>
      <c r="H352" s="156">
        <v>0.69</v>
      </c>
      <c r="I352" s="156">
        <v>37.369999999999997</v>
      </c>
      <c r="J352" s="156">
        <v>179.14</v>
      </c>
      <c r="K352" s="147" t="s">
        <v>112</v>
      </c>
      <c r="L352" s="83">
        <v>7.09</v>
      </c>
    </row>
    <row r="353" spans="1:12" ht="29.25" customHeight="1" x14ac:dyDescent="0.25">
      <c r="A353" s="67"/>
      <c r="B353" s="47"/>
      <c r="C353" s="48"/>
      <c r="D353" s="49" t="s">
        <v>25</v>
      </c>
      <c r="E353" s="129" t="s">
        <v>122</v>
      </c>
      <c r="F353" s="155">
        <v>200</v>
      </c>
      <c r="G353" s="156">
        <v>3.87</v>
      </c>
      <c r="H353" s="157">
        <v>3.1</v>
      </c>
      <c r="I353" s="156">
        <v>16.190000000000001</v>
      </c>
      <c r="J353" s="156">
        <v>109.45</v>
      </c>
      <c r="K353" s="147" t="s">
        <v>123</v>
      </c>
      <c r="L353" s="83">
        <v>13.98</v>
      </c>
    </row>
    <row r="354" spans="1:12" ht="15" customHeight="1" x14ac:dyDescent="0.25">
      <c r="A354" s="67"/>
      <c r="B354" s="47"/>
      <c r="C354" s="48"/>
      <c r="D354" s="49" t="s">
        <v>26</v>
      </c>
      <c r="E354" s="90" t="s">
        <v>89</v>
      </c>
      <c r="F354" s="42">
        <v>50</v>
      </c>
      <c r="G354" s="43">
        <v>3.24</v>
      </c>
      <c r="H354" s="44">
        <v>7.65</v>
      </c>
      <c r="I354" s="43">
        <v>19.45</v>
      </c>
      <c r="J354" s="42">
        <v>160.1</v>
      </c>
      <c r="K354" s="147" t="s">
        <v>90</v>
      </c>
      <c r="L354" s="83">
        <v>13.65</v>
      </c>
    </row>
    <row r="355" spans="1:12" ht="15" customHeight="1" x14ac:dyDescent="0.25">
      <c r="A355" s="67"/>
      <c r="B355" s="47"/>
      <c r="C355" s="48"/>
      <c r="D355" s="49" t="s">
        <v>27</v>
      </c>
      <c r="E355" s="129" t="s">
        <v>48</v>
      </c>
      <c r="F355" s="155">
        <v>100</v>
      </c>
      <c r="G355" s="157">
        <v>0.4</v>
      </c>
      <c r="H355" s="157">
        <v>0.4</v>
      </c>
      <c r="I355" s="157">
        <v>9.8000000000000007</v>
      </c>
      <c r="J355" s="155">
        <v>47</v>
      </c>
      <c r="K355" s="147" t="s">
        <v>49</v>
      </c>
      <c r="L355" s="83">
        <v>27.75</v>
      </c>
    </row>
    <row r="356" spans="1:12" ht="15" customHeight="1" x14ac:dyDescent="0.25">
      <c r="A356" s="67"/>
      <c r="B356" s="47"/>
      <c r="C356" s="48"/>
      <c r="D356" s="49"/>
      <c r="E356" s="12"/>
      <c r="F356" s="7"/>
      <c r="G356" s="7"/>
      <c r="H356" s="7"/>
      <c r="I356" s="7"/>
      <c r="J356" s="7"/>
      <c r="K356" s="68"/>
      <c r="L356" s="83"/>
    </row>
    <row r="357" spans="1:12" ht="15" customHeight="1" x14ac:dyDescent="0.25">
      <c r="A357" s="67"/>
      <c r="B357" s="47"/>
      <c r="C357" s="48"/>
      <c r="D357" s="50"/>
      <c r="E357" s="12"/>
      <c r="F357" s="7"/>
      <c r="G357" s="7"/>
      <c r="H357" s="7"/>
      <c r="I357" s="7"/>
      <c r="J357" s="7"/>
      <c r="K357" s="68"/>
      <c r="L357" s="83"/>
    </row>
    <row r="358" spans="1:12" ht="15" customHeight="1" x14ac:dyDescent="0.25">
      <c r="A358" s="67"/>
      <c r="B358" s="47"/>
      <c r="C358" s="48"/>
      <c r="D358" s="50"/>
      <c r="E358" s="12"/>
      <c r="F358" s="7"/>
      <c r="G358" s="7"/>
      <c r="H358" s="7"/>
      <c r="I358" s="7"/>
      <c r="J358" s="7"/>
      <c r="K358" s="68"/>
      <c r="L358" s="83"/>
    </row>
    <row r="359" spans="1:12" ht="15" customHeight="1" x14ac:dyDescent="0.25">
      <c r="A359" s="69"/>
      <c r="B359" s="51"/>
      <c r="C359" s="52"/>
      <c r="D359" s="53" t="s">
        <v>28</v>
      </c>
      <c r="E359" s="13"/>
      <c r="F359" s="9">
        <f t="shared" ref="F359:J359" si="64">SUM(F351:F358)</f>
        <v>590</v>
      </c>
      <c r="G359" s="9">
        <f t="shared" si="64"/>
        <v>26.409999999999997</v>
      </c>
      <c r="H359" s="9">
        <f t="shared" si="64"/>
        <v>22.029999999999998</v>
      </c>
      <c r="I359" s="9">
        <f t="shared" si="64"/>
        <v>85.26</v>
      </c>
      <c r="J359" s="9">
        <f t="shared" si="64"/>
        <v>649.83999999999992</v>
      </c>
      <c r="K359" s="70"/>
      <c r="L359" s="84">
        <f>SUM(L351:L358)</f>
        <v>100.32000000000001</v>
      </c>
    </row>
    <row r="360" spans="1:12" ht="15" customHeight="1" x14ac:dyDescent="0.25">
      <c r="A360" s="71">
        <f>A351</f>
        <v>3</v>
      </c>
      <c r="B360" s="54">
        <f t="shared" ref="B360" si="65">B351</f>
        <v>5</v>
      </c>
      <c r="C360" s="55" t="s">
        <v>29</v>
      </c>
      <c r="D360" s="57" t="s">
        <v>30</v>
      </c>
      <c r="E360" s="129" t="s">
        <v>234</v>
      </c>
      <c r="F360" s="155">
        <v>60</v>
      </c>
      <c r="G360" s="156">
        <v>0.51</v>
      </c>
      <c r="H360" s="156">
        <v>5.0599999999999996</v>
      </c>
      <c r="I360" s="156">
        <v>1.94</v>
      </c>
      <c r="J360" s="156">
        <v>55.36</v>
      </c>
      <c r="K360" s="147" t="s">
        <v>203</v>
      </c>
      <c r="L360" s="83">
        <v>16</v>
      </c>
    </row>
    <row r="361" spans="1:12" ht="30.75" customHeight="1" x14ac:dyDescent="0.25">
      <c r="A361" s="67"/>
      <c r="B361" s="47"/>
      <c r="C361" s="48"/>
      <c r="D361" s="57" t="s">
        <v>31</v>
      </c>
      <c r="E361" s="129" t="s">
        <v>201</v>
      </c>
      <c r="F361" s="155">
        <v>210</v>
      </c>
      <c r="G361" s="156">
        <v>3.86</v>
      </c>
      <c r="H361" s="156">
        <v>7.7799999999999994</v>
      </c>
      <c r="I361" s="156">
        <v>13.73</v>
      </c>
      <c r="J361" s="156">
        <v>135.89000000000001</v>
      </c>
      <c r="K361" s="147" t="s">
        <v>76</v>
      </c>
      <c r="L361" s="83">
        <v>20.260000000000002</v>
      </c>
    </row>
    <row r="362" spans="1:12" ht="30" customHeight="1" x14ac:dyDescent="0.25">
      <c r="A362" s="67"/>
      <c r="B362" s="47"/>
      <c r="C362" s="48"/>
      <c r="D362" s="57" t="s">
        <v>32</v>
      </c>
      <c r="E362" s="129" t="s">
        <v>202</v>
      </c>
      <c r="F362" s="155">
        <v>90</v>
      </c>
      <c r="G362" s="156">
        <v>14.12</v>
      </c>
      <c r="H362" s="156">
        <v>14.22</v>
      </c>
      <c r="I362" s="156">
        <v>5.43</v>
      </c>
      <c r="J362" s="156">
        <v>203.99</v>
      </c>
      <c r="K362" s="158" t="s">
        <v>56</v>
      </c>
      <c r="L362" s="83">
        <v>54.78</v>
      </c>
    </row>
    <row r="363" spans="1:12" ht="30" customHeight="1" x14ac:dyDescent="0.25">
      <c r="A363" s="67"/>
      <c r="B363" s="47"/>
      <c r="C363" s="48"/>
      <c r="D363" s="57" t="s">
        <v>33</v>
      </c>
      <c r="E363" s="129" t="s">
        <v>57</v>
      </c>
      <c r="F363" s="155">
        <v>150</v>
      </c>
      <c r="G363" s="156">
        <v>6.96</v>
      </c>
      <c r="H363" s="156">
        <v>4.72</v>
      </c>
      <c r="I363" s="156">
        <v>31.46</v>
      </c>
      <c r="J363" s="156">
        <v>195.84</v>
      </c>
      <c r="K363" s="147" t="s">
        <v>58</v>
      </c>
      <c r="L363" s="83">
        <v>4.92</v>
      </c>
    </row>
    <row r="364" spans="1:12" ht="30" customHeight="1" x14ac:dyDescent="0.25">
      <c r="A364" s="67"/>
      <c r="B364" s="47"/>
      <c r="C364" s="48"/>
      <c r="D364" s="57" t="s">
        <v>34</v>
      </c>
      <c r="E364" s="129" t="s">
        <v>130</v>
      </c>
      <c r="F364" s="155">
        <v>200</v>
      </c>
      <c r="G364" s="156">
        <v>0.14000000000000001</v>
      </c>
      <c r="H364" s="157">
        <v>0.1</v>
      </c>
      <c r="I364" s="156">
        <v>12.62</v>
      </c>
      <c r="J364" s="156">
        <v>53.09</v>
      </c>
      <c r="K364" s="147" t="s">
        <v>98</v>
      </c>
      <c r="L364" s="83">
        <v>12.56</v>
      </c>
    </row>
    <row r="365" spans="1:12" ht="15" customHeight="1" x14ac:dyDescent="0.25">
      <c r="A365" s="67"/>
      <c r="B365" s="47"/>
      <c r="C365" s="48"/>
      <c r="D365" s="57" t="s">
        <v>35</v>
      </c>
      <c r="E365" s="129" t="s">
        <v>61</v>
      </c>
      <c r="F365" s="155">
        <v>20</v>
      </c>
      <c r="G365" s="156">
        <v>1.58</v>
      </c>
      <c r="H365" s="157">
        <v>0.2</v>
      </c>
      <c r="I365" s="156">
        <v>9.66</v>
      </c>
      <c r="J365" s="155">
        <v>47</v>
      </c>
      <c r="K365" s="158"/>
      <c r="L365" s="83">
        <v>2.4</v>
      </c>
    </row>
    <row r="366" spans="1:12" ht="15" customHeight="1" x14ac:dyDescent="0.25">
      <c r="A366" s="67"/>
      <c r="B366" s="47"/>
      <c r="C366" s="48"/>
      <c r="D366" s="57" t="s">
        <v>36</v>
      </c>
      <c r="E366" s="129" t="s">
        <v>62</v>
      </c>
      <c r="F366" s="155">
        <v>50</v>
      </c>
      <c r="G366" s="157">
        <v>3.3</v>
      </c>
      <c r="H366" s="157">
        <v>0.6</v>
      </c>
      <c r="I366" s="156">
        <v>19.82</v>
      </c>
      <c r="J366" s="155">
        <v>99</v>
      </c>
      <c r="K366" s="158"/>
      <c r="L366" s="83">
        <v>5</v>
      </c>
    </row>
    <row r="367" spans="1:12" ht="15" customHeight="1" x14ac:dyDescent="0.25">
      <c r="A367" s="67"/>
      <c r="B367" s="47"/>
      <c r="C367" s="48"/>
      <c r="D367" s="49" t="s">
        <v>27</v>
      </c>
      <c r="E367" s="129" t="s">
        <v>63</v>
      </c>
      <c r="F367" s="155">
        <v>100</v>
      </c>
      <c r="G367" s="157">
        <v>0.4</v>
      </c>
      <c r="H367" s="157">
        <v>0.3</v>
      </c>
      <c r="I367" s="157">
        <v>10.3</v>
      </c>
      <c r="J367" s="155">
        <v>47</v>
      </c>
      <c r="K367" s="147" t="s">
        <v>49</v>
      </c>
      <c r="L367" s="83">
        <v>38.64</v>
      </c>
    </row>
    <row r="368" spans="1:12" ht="15" customHeight="1" x14ac:dyDescent="0.25">
      <c r="A368" s="67"/>
      <c r="B368" s="47"/>
      <c r="C368" s="48"/>
      <c r="D368" s="57"/>
      <c r="E368" s="12"/>
      <c r="F368" s="7"/>
      <c r="G368" s="7"/>
      <c r="H368" s="7"/>
      <c r="I368" s="7"/>
      <c r="J368" s="7"/>
      <c r="K368" s="68"/>
      <c r="L368" s="83"/>
    </row>
    <row r="369" spans="1:12" ht="15" customHeight="1" x14ac:dyDescent="0.25">
      <c r="A369" s="69"/>
      <c r="B369" s="51"/>
      <c r="C369" s="52"/>
      <c r="D369" s="53" t="s">
        <v>28</v>
      </c>
      <c r="E369" s="13"/>
      <c r="F369" s="9">
        <f t="shared" ref="F369:I369" si="66">SUM(F360:F368)</f>
        <v>880</v>
      </c>
      <c r="G369" s="9">
        <f t="shared" si="66"/>
        <v>30.87</v>
      </c>
      <c r="H369" s="9">
        <f t="shared" si="66"/>
        <v>32.980000000000004</v>
      </c>
      <c r="I369" s="9">
        <f t="shared" si="66"/>
        <v>104.96</v>
      </c>
      <c r="J369" s="9">
        <f>SUM(J360:J368)</f>
        <v>837.17000000000007</v>
      </c>
      <c r="K369" s="70"/>
      <c r="L369" s="84">
        <f>SUM(L360:L368)</f>
        <v>154.56</v>
      </c>
    </row>
    <row r="370" spans="1:12" ht="30" customHeight="1" x14ac:dyDescent="0.25">
      <c r="A370" s="71">
        <f>A351</f>
        <v>3</v>
      </c>
      <c r="B370" s="54">
        <f>B351</f>
        <v>5</v>
      </c>
      <c r="C370" s="55" t="s">
        <v>39</v>
      </c>
      <c r="D370" s="64" t="s">
        <v>40</v>
      </c>
      <c r="E370" s="129" t="s">
        <v>131</v>
      </c>
      <c r="F370" s="155">
        <v>75</v>
      </c>
      <c r="G370" s="156">
        <v>7.66</v>
      </c>
      <c r="H370" s="156">
        <v>11.22</v>
      </c>
      <c r="I370" s="156">
        <v>32.29</v>
      </c>
      <c r="J370" s="156">
        <v>261.29000000000002</v>
      </c>
      <c r="K370" s="147" t="s">
        <v>132</v>
      </c>
      <c r="L370" s="83">
        <v>18.79</v>
      </c>
    </row>
    <row r="371" spans="1:12" ht="15" customHeight="1" x14ac:dyDescent="0.25">
      <c r="A371" s="67"/>
      <c r="B371" s="47"/>
      <c r="C371" s="48"/>
      <c r="D371" s="64" t="s">
        <v>34</v>
      </c>
      <c r="E371" s="129" t="s">
        <v>133</v>
      </c>
      <c r="F371" s="155">
        <v>200</v>
      </c>
      <c r="G371" s="157">
        <v>5.4</v>
      </c>
      <c r="H371" s="155">
        <v>5</v>
      </c>
      <c r="I371" s="157">
        <v>21.6</v>
      </c>
      <c r="J371" s="155">
        <v>158</v>
      </c>
      <c r="K371" s="168"/>
      <c r="L371" s="83">
        <v>47.5</v>
      </c>
    </row>
    <row r="372" spans="1:12" ht="15" customHeight="1" x14ac:dyDescent="0.25">
      <c r="A372" s="67"/>
      <c r="B372" s="47"/>
      <c r="C372" s="48"/>
      <c r="D372" s="65" t="s">
        <v>27</v>
      </c>
      <c r="E372" s="129" t="s">
        <v>117</v>
      </c>
      <c r="F372" s="155">
        <v>100</v>
      </c>
      <c r="G372" s="157">
        <v>1.5</v>
      </c>
      <c r="H372" s="157">
        <v>0.5</v>
      </c>
      <c r="I372" s="155">
        <v>21</v>
      </c>
      <c r="J372" s="155">
        <v>96</v>
      </c>
      <c r="K372" s="147" t="s">
        <v>49</v>
      </c>
      <c r="L372" s="83">
        <v>22.5</v>
      </c>
    </row>
    <row r="373" spans="1:12" ht="15" customHeight="1" x14ac:dyDescent="0.25">
      <c r="A373" s="67"/>
      <c r="B373" s="47"/>
      <c r="C373" s="58"/>
      <c r="D373" s="59"/>
      <c r="E373" s="6"/>
      <c r="F373" s="7"/>
      <c r="G373" s="7"/>
      <c r="H373" s="7"/>
      <c r="I373" s="7"/>
      <c r="J373" s="7"/>
      <c r="K373" s="68"/>
      <c r="L373" s="83"/>
    </row>
    <row r="374" spans="1:12" ht="15" customHeight="1" x14ac:dyDescent="0.25">
      <c r="A374" s="69"/>
      <c r="B374" s="51"/>
      <c r="C374" s="60"/>
      <c r="D374" s="61" t="s">
        <v>28</v>
      </c>
      <c r="E374" s="8"/>
      <c r="F374" s="9">
        <f>SUM(F370:F373)</f>
        <v>375</v>
      </c>
      <c r="G374" s="9">
        <f>SUM(G370:G373)</f>
        <v>14.56</v>
      </c>
      <c r="H374" s="9">
        <f>SUM(H370:H373)</f>
        <v>16.72</v>
      </c>
      <c r="I374" s="9">
        <f>SUM(I370:I373)</f>
        <v>74.89</v>
      </c>
      <c r="J374" s="9">
        <f>SUM(J370:J373)</f>
        <v>515.29</v>
      </c>
      <c r="K374" s="70"/>
      <c r="L374" s="84">
        <f>SUM(L370:L373)</f>
        <v>88.789999999999992</v>
      </c>
    </row>
    <row r="375" spans="1:12" ht="15" customHeight="1" thickBot="1" x14ac:dyDescent="0.3">
      <c r="A375" s="72">
        <f>A370</f>
        <v>3</v>
      </c>
      <c r="B375" s="73">
        <f>B370</f>
        <v>5</v>
      </c>
      <c r="C375" s="191" t="s">
        <v>37</v>
      </c>
      <c r="D375" s="196"/>
      <c r="E375" s="74"/>
      <c r="F375" s="73">
        <f>F359+F369+F374</f>
        <v>1845</v>
      </c>
      <c r="G375" s="73">
        <f t="shared" ref="G375" si="67">G359+G369+G374</f>
        <v>71.84</v>
      </c>
      <c r="H375" s="73">
        <f t="shared" ref="H375" si="68">H359+H369+H374</f>
        <v>71.73</v>
      </c>
      <c r="I375" s="73">
        <f t="shared" ref="I375" si="69">I359+I369+I374</f>
        <v>265.11</v>
      </c>
      <c r="J375" s="73">
        <f t="shared" ref="J375" si="70">J359+J369+J374</f>
        <v>2002.3</v>
      </c>
      <c r="K375" s="75"/>
      <c r="L375" s="85">
        <f t="shared" ref="L375" si="71">L359+L369+L374</f>
        <v>343.66999999999996</v>
      </c>
    </row>
    <row r="376" spans="1:12" ht="29.25" customHeight="1" x14ac:dyDescent="0.25">
      <c r="A376" s="99">
        <v>4</v>
      </c>
      <c r="B376" s="100">
        <v>1</v>
      </c>
      <c r="C376" s="101" t="s">
        <v>23</v>
      </c>
      <c r="D376" s="118" t="s">
        <v>24</v>
      </c>
      <c r="E376" s="128" t="s">
        <v>164</v>
      </c>
      <c r="F376" s="151">
        <v>210</v>
      </c>
      <c r="G376" s="152">
        <v>5.74</v>
      </c>
      <c r="H376" s="152">
        <v>6.53</v>
      </c>
      <c r="I376" s="152">
        <v>45.44</v>
      </c>
      <c r="J376" s="152">
        <v>264.14</v>
      </c>
      <c r="K376" s="153" t="s">
        <v>165</v>
      </c>
      <c r="L376" s="113">
        <v>20.83</v>
      </c>
    </row>
    <row r="377" spans="1:12" ht="15" customHeight="1" x14ac:dyDescent="0.25">
      <c r="A377" s="67"/>
      <c r="B377" s="47"/>
      <c r="C377" s="48"/>
      <c r="D377" s="57" t="s">
        <v>24</v>
      </c>
      <c r="E377" s="129" t="s">
        <v>42</v>
      </c>
      <c r="F377" s="155">
        <v>40</v>
      </c>
      <c r="G377" s="156">
        <v>5.08</v>
      </c>
      <c r="H377" s="157">
        <v>4.5999999999999996</v>
      </c>
      <c r="I377" s="156">
        <v>0.28000000000000003</v>
      </c>
      <c r="J377" s="157">
        <v>62.8</v>
      </c>
      <c r="K377" s="147" t="s">
        <v>43</v>
      </c>
      <c r="L377" s="114">
        <v>9</v>
      </c>
    </row>
    <row r="378" spans="1:12" ht="30" customHeight="1" x14ac:dyDescent="0.25">
      <c r="A378" s="67"/>
      <c r="B378" s="47"/>
      <c r="C378" s="48"/>
      <c r="D378" s="49" t="s">
        <v>25</v>
      </c>
      <c r="E378" s="129" t="s">
        <v>137</v>
      </c>
      <c r="F378" s="155">
        <v>200</v>
      </c>
      <c r="G378" s="156">
        <v>0.25</v>
      </c>
      <c r="H378" s="156">
        <v>0.06</v>
      </c>
      <c r="I378" s="156">
        <v>11.62</v>
      </c>
      <c r="J378" s="156">
        <v>48.63</v>
      </c>
      <c r="K378" s="158" t="s">
        <v>45</v>
      </c>
      <c r="L378" s="114">
        <v>5.57</v>
      </c>
    </row>
    <row r="379" spans="1:12" ht="30.75" customHeight="1" x14ac:dyDescent="0.25">
      <c r="A379" s="67"/>
      <c r="B379" s="47"/>
      <c r="C379" s="48"/>
      <c r="D379" s="49" t="s">
        <v>26</v>
      </c>
      <c r="E379" s="91" t="s">
        <v>46</v>
      </c>
      <c r="F379" s="23">
        <v>65</v>
      </c>
      <c r="G379" s="23">
        <v>6.72</v>
      </c>
      <c r="H379" s="23">
        <v>12.08</v>
      </c>
      <c r="I379" s="23">
        <v>19.45</v>
      </c>
      <c r="J379" s="23">
        <v>214.7</v>
      </c>
      <c r="K379" s="24" t="s">
        <v>47</v>
      </c>
      <c r="L379" s="114">
        <v>26.44</v>
      </c>
    </row>
    <row r="380" spans="1:12" ht="15" customHeight="1" x14ac:dyDescent="0.25">
      <c r="A380" s="67"/>
      <c r="B380" s="47"/>
      <c r="C380" s="48"/>
      <c r="D380" s="49" t="s">
        <v>27</v>
      </c>
      <c r="E380" s="129" t="s">
        <v>63</v>
      </c>
      <c r="F380" s="155">
        <v>100</v>
      </c>
      <c r="G380" s="157">
        <v>0.4</v>
      </c>
      <c r="H380" s="157">
        <v>0.3</v>
      </c>
      <c r="I380" s="157">
        <v>10.3</v>
      </c>
      <c r="J380" s="155">
        <v>47</v>
      </c>
      <c r="K380" s="147" t="s">
        <v>49</v>
      </c>
      <c r="L380" s="114">
        <v>38.64</v>
      </c>
    </row>
    <row r="381" spans="1:12" ht="15" customHeight="1" x14ac:dyDescent="0.25">
      <c r="A381" s="67"/>
      <c r="B381" s="47"/>
      <c r="C381" s="48"/>
      <c r="D381" s="49"/>
      <c r="E381" s="12"/>
      <c r="F381" s="7"/>
      <c r="G381" s="7"/>
      <c r="H381" s="7"/>
      <c r="I381" s="7"/>
      <c r="J381" s="7"/>
      <c r="K381" s="68"/>
      <c r="L381" s="114"/>
    </row>
    <row r="382" spans="1:12" ht="15" customHeight="1" x14ac:dyDescent="0.25">
      <c r="A382" s="67"/>
      <c r="B382" s="47"/>
      <c r="C382" s="48"/>
      <c r="D382" s="50"/>
      <c r="E382" s="12"/>
      <c r="F382" s="7"/>
      <c r="G382" s="7"/>
      <c r="H382" s="7"/>
      <c r="I382" s="7"/>
      <c r="J382" s="7"/>
      <c r="K382" s="68"/>
      <c r="L382" s="114"/>
    </row>
    <row r="383" spans="1:12" ht="15" customHeight="1" x14ac:dyDescent="0.25">
      <c r="A383" s="67"/>
      <c r="B383" s="47"/>
      <c r="C383" s="48"/>
      <c r="D383" s="50"/>
      <c r="E383" s="12"/>
      <c r="F383" s="7"/>
      <c r="G383" s="7"/>
      <c r="H383" s="7"/>
      <c r="I383" s="7"/>
      <c r="J383" s="7"/>
      <c r="K383" s="68"/>
      <c r="L383" s="114"/>
    </row>
    <row r="384" spans="1:12" ht="15" customHeight="1" x14ac:dyDescent="0.25">
      <c r="A384" s="69"/>
      <c r="B384" s="51"/>
      <c r="C384" s="52"/>
      <c r="D384" s="53" t="s">
        <v>28</v>
      </c>
      <c r="E384" s="13"/>
      <c r="F384" s="9">
        <f t="shared" ref="F384:J384" si="72">SUM(F376:F383)</f>
        <v>615</v>
      </c>
      <c r="G384" s="9">
        <f t="shared" si="72"/>
        <v>18.189999999999998</v>
      </c>
      <c r="H384" s="9">
        <f t="shared" si="72"/>
        <v>23.57</v>
      </c>
      <c r="I384" s="9">
        <f t="shared" si="72"/>
        <v>87.089999999999989</v>
      </c>
      <c r="J384" s="9">
        <f t="shared" si="72"/>
        <v>637.27</v>
      </c>
      <c r="K384" s="70"/>
      <c r="L384" s="98">
        <f>SUM(L376:L383)</f>
        <v>100.48</v>
      </c>
    </row>
    <row r="385" spans="1:12" ht="15" customHeight="1" x14ac:dyDescent="0.25">
      <c r="A385" s="71">
        <f>A376</f>
        <v>4</v>
      </c>
      <c r="B385" s="54">
        <f t="shared" ref="B385" si="73">B376</f>
        <v>1</v>
      </c>
      <c r="C385" s="55" t="s">
        <v>29</v>
      </c>
      <c r="D385" s="57" t="s">
        <v>30</v>
      </c>
      <c r="E385" s="129" t="s">
        <v>233</v>
      </c>
      <c r="F385" s="155">
        <v>60</v>
      </c>
      <c r="G385" s="156">
        <v>0.67</v>
      </c>
      <c r="H385" s="156">
        <v>4.09</v>
      </c>
      <c r="I385" s="156">
        <v>2.2799999999999998</v>
      </c>
      <c r="J385" s="156">
        <v>49.64</v>
      </c>
      <c r="K385" s="147" t="s">
        <v>150</v>
      </c>
      <c r="L385" s="114">
        <v>23.37</v>
      </c>
    </row>
    <row r="386" spans="1:12" ht="15" customHeight="1" x14ac:dyDescent="0.25">
      <c r="A386" s="67"/>
      <c r="B386" s="47"/>
      <c r="C386" s="48"/>
      <c r="D386" s="57" t="s">
        <v>31</v>
      </c>
      <c r="E386" s="129" t="s">
        <v>53</v>
      </c>
      <c r="F386" s="155">
        <v>225</v>
      </c>
      <c r="G386" s="156">
        <v>3.42</v>
      </c>
      <c r="H386" s="156">
        <v>8.25</v>
      </c>
      <c r="I386" s="156">
        <v>8.84</v>
      </c>
      <c r="J386" s="156">
        <v>123.94</v>
      </c>
      <c r="K386" s="158" t="s">
        <v>54</v>
      </c>
      <c r="L386" s="114">
        <v>23.9</v>
      </c>
    </row>
    <row r="387" spans="1:12" ht="30" customHeight="1" x14ac:dyDescent="0.25">
      <c r="A387" s="67"/>
      <c r="B387" s="47"/>
      <c r="C387" s="48"/>
      <c r="D387" s="57" t="s">
        <v>32</v>
      </c>
      <c r="E387" s="129" t="s">
        <v>204</v>
      </c>
      <c r="F387" s="155">
        <v>90</v>
      </c>
      <c r="G387" s="156">
        <v>20.07</v>
      </c>
      <c r="H387" s="156">
        <v>11.46</v>
      </c>
      <c r="I387" s="157">
        <v>4.2</v>
      </c>
      <c r="J387" s="156">
        <v>200.94</v>
      </c>
      <c r="K387" s="147" t="s">
        <v>205</v>
      </c>
      <c r="L387" s="114">
        <v>55.57</v>
      </c>
    </row>
    <row r="388" spans="1:12" ht="30" customHeight="1" x14ac:dyDescent="0.25">
      <c r="A388" s="67"/>
      <c r="B388" s="47"/>
      <c r="C388" s="48"/>
      <c r="D388" s="57" t="s">
        <v>33</v>
      </c>
      <c r="E388" s="129" t="s">
        <v>173</v>
      </c>
      <c r="F388" s="155">
        <v>150</v>
      </c>
      <c r="G388" s="157">
        <v>4.5</v>
      </c>
      <c r="H388" s="157">
        <v>3.9</v>
      </c>
      <c r="I388" s="156">
        <v>36.68</v>
      </c>
      <c r="J388" s="156">
        <v>200.22</v>
      </c>
      <c r="K388" s="147" t="s">
        <v>174</v>
      </c>
      <c r="L388" s="114">
        <v>18.489999999999998</v>
      </c>
    </row>
    <row r="389" spans="1:12" ht="30" customHeight="1" x14ac:dyDescent="0.25">
      <c r="A389" s="67"/>
      <c r="B389" s="47"/>
      <c r="C389" s="48"/>
      <c r="D389" s="57" t="s">
        <v>34</v>
      </c>
      <c r="E389" s="129" t="s">
        <v>144</v>
      </c>
      <c r="F389" s="155">
        <v>200</v>
      </c>
      <c r="G389" s="156">
        <v>0.78</v>
      </c>
      <c r="H389" s="156">
        <v>0.05</v>
      </c>
      <c r="I389" s="156">
        <v>18.63</v>
      </c>
      <c r="J389" s="156">
        <v>78.69</v>
      </c>
      <c r="K389" s="158" t="s">
        <v>145</v>
      </c>
      <c r="L389" s="114">
        <v>8.61</v>
      </c>
    </row>
    <row r="390" spans="1:12" ht="15" customHeight="1" x14ac:dyDescent="0.25">
      <c r="A390" s="67"/>
      <c r="B390" s="47"/>
      <c r="C390" s="48"/>
      <c r="D390" s="57" t="s">
        <v>35</v>
      </c>
      <c r="E390" s="129" t="s">
        <v>61</v>
      </c>
      <c r="F390" s="155">
        <v>20</v>
      </c>
      <c r="G390" s="156">
        <v>1.58</v>
      </c>
      <c r="H390" s="157">
        <v>0.2</v>
      </c>
      <c r="I390" s="156">
        <v>9.66</v>
      </c>
      <c r="J390" s="155">
        <v>47</v>
      </c>
      <c r="K390" s="158"/>
      <c r="L390" s="114">
        <v>2.4</v>
      </c>
    </row>
    <row r="391" spans="1:12" ht="15" customHeight="1" x14ac:dyDescent="0.25">
      <c r="A391" s="67"/>
      <c r="B391" s="47"/>
      <c r="C391" s="48"/>
      <c r="D391" s="57" t="s">
        <v>36</v>
      </c>
      <c r="E391" s="129" t="s">
        <v>62</v>
      </c>
      <c r="F391" s="155">
        <v>50</v>
      </c>
      <c r="G391" s="157">
        <v>3.3</v>
      </c>
      <c r="H391" s="157">
        <v>0.6</v>
      </c>
      <c r="I391" s="156">
        <v>19.82</v>
      </c>
      <c r="J391" s="155">
        <v>99</v>
      </c>
      <c r="K391" s="158"/>
      <c r="L391" s="114">
        <v>5</v>
      </c>
    </row>
    <row r="392" spans="1:12" ht="15" customHeight="1" x14ac:dyDescent="0.25">
      <c r="A392" s="67"/>
      <c r="B392" s="47"/>
      <c r="C392" s="48"/>
      <c r="D392" s="49" t="s">
        <v>27</v>
      </c>
      <c r="E392" s="129" t="s">
        <v>48</v>
      </c>
      <c r="F392" s="155">
        <v>100</v>
      </c>
      <c r="G392" s="157">
        <v>0.4</v>
      </c>
      <c r="H392" s="157">
        <v>0.4</v>
      </c>
      <c r="I392" s="157">
        <v>9.8000000000000007</v>
      </c>
      <c r="J392" s="155">
        <v>47</v>
      </c>
      <c r="K392" s="147" t="s">
        <v>49</v>
      </c>
      <c r="L392" s="114">
        <v>27.75</v>
      </c>
    </row>
    <row r="393" spans="1:12" ht="15" customHeight="1" x14ac:dyDescent="0.25">
      <c r="A393" s="67"/>
      <c r="B393" s="47"/>
      <c r="C393" s="48"/>
      <c r="D393" s="57"/>
      <c r="E393" s="12"/>
      <c r="F393" s="7"/>
      <c r="G393" s="7"/>
      <c r="H393" s="7"/>
      <c r="I393" s="7"/>
      <c r="J393" s="7"/>
      <c r="K393" s="68"/>
      <c r="L393" s="114"/>
    </row>
    <row r="394" spans="1:12" ht="15" customHeight="1" x14ac:dyDescent="0.25">
      <c r="A394" s="69"/>
      <c r="B394" s="51"/>
      <c r="C394" s="52"/>
      <c r="D394" s="53" t="s">
        <v>28</v>
      </c>
      <c r="E394" s="13"/>
      <c r="F394" s="9">
        <f t="shared" ref="F394:I394" si="74">SUM(F385:F393)</f>
        <v>895</v>
      </c>
      <c r="G394" s="9">
        <f t="shared" si="74"/>
        <v>34.72</v>
      </c>
      <c r="H394" s="9">
        <f t="shared" si="74"/>
        <v>28.95</v>
      </c>
      <c r="I394" s="9">
        <f t="shared" si="74"/>
        <v>109.90999999999998</v>
      </c>
      <c r="J394" s="9">
        <f>SUM(J385:J393)</f>
        <v>846.43000000000006</v>
      </c>
      <c r="K394" s="70"/>
      <c r="L394" s="98">
        <f>SUM(L385:L393)</f>
        <v>165.09</v>
      </c>
    </row>
    <row r="395" spans="1:12" ht="29.25" customHeight="1" x14ac:dyDescent="0.25">
      <c r="A395" s="71">
        <f>A376</f>
        <v>4</v>
      </c>
      <c r="B395" s="54">
        <f>B376</f>
        <v>1</v>
      </c>
      <c r="C395" s="55" t="s">
        <v>39</v>
      </c>
      <c r="D395" s="64" t="s">
        <v>40</v>
      </c>
      <c r="E395" s="129" t="s">
        <v>146</v>
      </c>
      <c r="F395" s="155">
        <v>80</v>
      </c>
      <c r="G395" s="156">
        <v>9.49</v>
      </c>
      <c r="H395" s="156">
        <v>12.99</v>
      </c>
      <c r="I395" s="156">
        <v>22.26</v>
      </c>
      <c r="J395" s="157">
        <v>237.9</v>
      </c>
      <c r="K395" s="147" t="s">
        <v>147</v>
      </c>
      <c r="L395" s="114">
        <v>41</v>
      </c>
    </row>
    <row r="396" spans="1:12" ht="30" customHeight="1" x14ac:dyDescent="0.25">
      <c r="A396" s="67"/>
      <c r="B396" s="47"/>
      <c r="C396" s="48"/>
      <c r="D396" s="64" t="s">
        <v>34</v>
      </c>
      <c r="E396" s="129" t="s">
        <v>44</v>
      </c>
      <c r="F396" s="155">
        <v>200</v>
      </c>
      <c r="G396" s="156">
        <v>0.26</v>
      </c>
      <c r="H396" s="156">
        <v>0.03</v>
      </c>
      <c r="I396" s="156">
        <v>11.26</v>
      </c>
      <c r="J396" s="156">
        <v>47.79</v>
      </c>
      <c r="K396" s="147" t="s">
        <v>45</v>
      </c>
      <c r="L396" s="114">
        <v>4.32</v>
      </c>
    </row>
    <row r="397" spans="1:12" ht="15" customHeight="1" x14ac:dyDescent="0.25">
      <c r="A397" s="67"/>
      <c r="B397" s="47"/>
      <c r="C397" s="48"/>
      <c r="D397" s="65" t="s">
        <v>27</v>
      </c>
      <c r="E397" s="129" t="s">
        <v>82</v>
      </c>
      <c r="F397" s="155">
        <v>100</v>
      </c>
      <c r="G397" s="157">
        <v>0.8</v>
      </c>
      <c r="H397" s="157">
        <v>0.4</v>
      </c>
      <c r="I397" s="157">
        <v>8.1</v>
      </c>
      <c r="J397" s="155">
        <v>47</v>
      </c>
      <c r="K397" s="158" t="s">
        <v>49</v>
      </c>
      <c r="L397" s="114">
        <v>46.6</v>
      </c>
    </row>
    <row r="398" spans="1:12" ht="15" customHeight="1" x14ac:dyDescent="0.25">
      <c r="A398" s="67"/>
      <c r="B398" s="47"/>
      <c r="C398" s="58"/>
      <c r="D398" s="59"/>
      <c r="E398" s="6"/>
      <c r="F398" s="7"/>
      <c r="G398" s="7"/>
      <c r="H398" s="7"/>
      <c r="I398" s="7"/>
      <c r="J398" s="7"/>
      <c r="K398" s="68"/>
      <c r="L398" s="114"/>
    </row>
    <row r="399" spans="1:12" ht="15" customHeight="1" x14ac:dyDescent="0.25">
      <c r="A399" s="69"/>
      <c r="B399" s="51"/>
      <c r="C399" s="60"/>
      <c r="D399" s="61" t="s">
        <v>28</v>
      </c>
      <c r="E399" s="8"/>
      <c r="F399" s="9">
        <f>SUM(F395:F398)</f>
        <v>380</v>
      </c>
      <c r="G399" s="9">
        <f>SUM(G395:G398)</f>
        <v>10.55</v>
      </c>
      <c r="H399" s="9">
        <f>SUM(H395:H398)</f>
        <v>13.42</v>
      </c>
      <c r="I399" s="9">
        <f>SUM(I395:I398)</f>
        <v>41.620000000000005</v>
      </c>
      <c r="J399" s="9">
        <f>SUM(J395:J398)</f>
        <v>332.69</v>
      </c>
      <c r="K399" s="70"/>
      <c r="L399" s="98">
        <f>SUM(L395:L398)</f>
        <v>91.92</v>
      </c>
    </row>
    <row r="400" spans="1:12" ht="15" customHeight="1" thickBot="1" x14ac:dyDescent="0.3">
      <c r="A400" s="172">
        <f>A376</f>
        <v>4</v>
      </c>
      <c r="B400" s="11">
        <f>B376</f>
        <v>1</v>
      </c>
      <c r="C400" s="200" t="s">
        <v>37</v>
      </c>
      <c r="D400" s="201"/>
      <c r="E400" s="10"/>
      <c r="F400" s="11">
        <f>F384+F399+F394</f>
        <v>1890</v>
      </c>
      <c r="G400" s="11">
        <f>G384+G399+G394</f>
        <v>63.459999999999994</v>
      </c>
      <c r="H400" s="11">
        <f>H384+H399+H394</f>
        <v>65.94</v>
      </c>
      <c r="I400" s="11">
        <f>I384+I399+I394</f>
        <v>238.61999999999995</v>
      </c>
      <c r="J400" s="11">
        <f>J384+J399+J394</f>
        <v>1816.39</v>
      </c>
      <c r="K400" s="173"/>
      <c r="L400" s="119">
        <f>L384+L399+L394</f>
        <v>357.49</v>
      </c>
    </row>
    <row r="401" spans="1:12" ht="30" customHeight="1" x14ac:dyDescent="0.25">
      <c r="A401" s="174">
        <v>4</v>
      </c>
      <c r="B401" s="62">
        <v>2</v>
      </c>
      <c r="C401" s="63" t="s">
        <v>23</v>
      </c>
      <c r="D401" s="57" t="s">
        <v>24</v>
      </c>
      <c r="E401" s="129" t="s">
        <v>206</v>
      </c>
      <c r="F401" s="155">
        <v>230</v>
      </c>
      <c r="G401" s="156">
        <v>24.44</v>
      </c>
      <c r="H401" s="156">
        <v>11.27</v>
      </c>
      <c r="I401" s="156">
        <v>53.06</v>
      </c>
      <c r="J401" s="156">
        <v>415.01</v>
      </c>
      <c r="K401" s="155" t="s">
        <v>119</v>
      </c>
      <c r="L401" s="106">
        <v>72</v>
      </c>
    </row>
    <row r="402" spans="1:12" ht="30" customHeight="1" x14ac:dyDescent="0.25">
      <c r="A402" s="67"/>
      <c r="B402" s="47"/>
      <c r="C402" s="48"/>
      <c r="D402" s="49" t="s">
        <v>25</v>
      </c>
      <c r="E402" s="129" t="s">
        <v>69</v>
      </c>
      <c r="F402" s="155">
        <v>200</v>
      </c>
      <c r="G402" s="156">
        <v>1.82</v>
      </c>
      <c r="H402" s="156">
        <v>1.42</v>
      </c>
      <c r="I402" s="156">
        <v>13.74</v>
      </c>
      <c r="J402" s="156">
        <v>75.650000000000006</v>
      </c>
      <c r="K402" s="155" t="s">
        <v>70</v>
      </c>
      <c r="L402" s="83">
        <v>6.93</v>
      </c>
    </row>
    <row r="403" spans="1:12" ht="30.75" customHeight="1" x14ac:dyDescent="0.25">
      <c r="A403" s="67"/>
      <c r="B403" s="47"/>
      <c r="C403" s="48"/>
      <c r="D403" s="49" t="s">
        <v>26</v>
      </c>
      <c r="E403" s="129" t="s">
        <v>207</v>
      </c>
      <c r="F403" s="155">
        <v>60</v>
      </c>
      <c r="G403" s="156">
        <v>4.25</v>
      </c>
      <c r="H403" s="157">
        <v>12.15</v>
      </c>
      <c r="I403" s="156">
        <v>27.85</v>
      </c>
      <c r="J403" s="157">
        <v>237.6</v>
      </c>
      <c r="K403" s="155" t="s">
        <v>208</v>
      </c>
      <c r="L403" s="83">
        <v>33.85</v>
      </c>
    </row>
    <row r="404" spans="1:12" ht="15" customHeight="1" x14ac:dyDescent="0.25">
      <c r="A404" s="67"/>
      <c r="B404" s="47"/>
      <c r="C404" s="48"/>
      <c r="D404" s="49" t="s">
        <v>27</v>
      </c>
      <c r="E404" s="129" t="s">
        <v>48</v>
      </c>
      <c r="F404" s="155">
        <v>100</v>
      </c>
      <c r="G404" s="157">
        <v>0.4</v>
      </c>
      <c r="H404" s="157">
        <v>0.4</v>
      </c>
      <c r="I404" s="157">
        <v>9.8000000000000007</v>
      </c>
      <c r="J404" s="155">
        <v>47</v>
      </c>
      <c r="K404" s="155" t="s">
        <v>49</v>
      </c>
      <c r="L404" s="83">
        <v>27.75</v>
      </c>
    </row>
    <row r="405" spans="1:12" ht="15" customHeight="1" x14ac:dyDescent="0.25">
      <c r="A405" s="67"/>
      <c r="B405" s="47"/>
      <c r="C405" s="48"/>
      <c r="D405" s="49"/>
      <c r="E405" s="12"/>
      <c r="F405" s="7"/>
      <c r="G405" s="7"/>
      <c r="H405" s="7"/>
      <c r="I405" s="7"/>
      <c r="J405" s="7"/>
      <c r="K405" s="68"/>
      <c r="L405" s="83"/>
    </row>
    <row r="406" spans="1:12" ht="15" customHeight="1" x14ac:dyDescent="0.25">
      <c r="A406" s="67"/>
      <c r="B406" s="47"/>
      <c r="C406" s="48"/>
      <c r="D406" s="50"/>
      <c r="E406" s="12"/>
      <c r="F406" s="7"/>
      <c r="G406" s="7"/>
      <c r="H406" s="7"/>
      <c r="I406" s="7"/>
      <c r="J406" s="7"/>
      <c r="K406" s="68"/>
      <c r="L406" s="83"/>
    </row>
    <row r="407" spans="1:12" ht="15" customHeight="1" x14ac:dyDescent="0.25">
      <c r="A407" s="67"/>
      <c r="B407" s="47"/>
      <c r="C407" s="48"/>
      <c r="D407" s="50"/>
      <c r="E407" s="12"/>
      <c r="F407" s="7"/>
      <c r="G407" s="7"/>
      <c r="H407" s="7"/>
      <c r="I407" s="7"/>
      <c r="J407" s="7"/>
      <c r="K407" s="68"/>
      <c r="L407" s="83"/>
    </row>
    <row r="408" spans="1:12" ht="15" customHeight="1" x14ac:dyDescent="0.25">
      <c r="A408" s="69"/>
      <c r="B408" s="51"/>
      <c r="C408" s="52"/>
      <c r="D408" s="53" t="s">
        <v>28</v>
      </c>
      <c r="E408" s="13"/>
      <c r="F408" s="9">
        <f>SUM(F401:F407)</f>
        <v>590</v>
      </c>
      <c r="G408" s="9">
        <f>SUM(G401:G407)</f>
        <v>30.91</v>
      </c>
      <c r="H408" s="9">
        <f>SUM(H401:H407)</f>
        <v>25.24</v>
      </c>
      <c r="I408" s="9">
        <f>SUM(I401:I407)</f>
        <v>104.45</v>
      </c>
      <c r="J408" s="9">
        <f>SUM(J401:J407)</f>
        <v>775.26</v>
      </c>
      <c r="K408" s="70"/>
      <c r="L408" s="84">
        <f>SUM(L401:L407)</f>
        <v>140.53</v>
      </c>
    </row>
    <row r="409" spans="1:12" ht="15" customHeight="1" x14ac:dyDescent="0.25">
      <c r="A409" s="71">
        <f>A401</f>
        <v>4</v>
      </c>
      <c r="B409" s="54">
        <f>B401</f>
        <v>2</v>
      </c>
      <c r="C409" s="55" t="s">
        <v>29</v>
      </c>
      <c r="D409" s="57" t="s">
        <v>30</v>
      </c>
      <c r="E409" s="129" t="s">
        <v>209</v>
      </c>
      <c r="F409" s="155">
        <v>60</v>
      </c>
      <c r="G409" s="156">
        <v>4.62</v>
      </c>
      <c r="H409" s="156">
        <v>3.57</v>
      </c>
      <c r="I409" s="157">
        <v>4.5</v>
      </c>
      <c r="J409" s="156">
        <v>69.03</v>
      </c>
      <c r="K409" s="156" t="s">
        <v>52</v>
      </c>
      <c r="L409" s="83">
        <v>27.03</v>
      </c>
    </row>
    <row r="410" spans="1:12" ht="30.75" customHeight="1" x14ac:dyDescent="0.25">
      <c r="A410" s="67"/>
      <c r="B410" s="47"/>
      <c r="C410" s="48"/>
      <c r="D410" s="57" t="s">
        <v>31</v>
      </c>
      <c r="E410" s="129" t="s">
        <v>176</v>
      </c>
      <c r="F410" s="155">
        <v>210</v>
      </c>
      <c r="G410" s="156">
        <v>4.41</v>
      </c>
      <c r="H410" s="157">
        <v>7.9700000000000006</v>
      </c>
      <c r="I410" s="156">
        <v>17.399999999999999</v>
      </c>
      <c r="J410" s="156">
        <v>155.47</v>
      </c>
      <c r="K410" s="157" t="s">
        <v>141</v>
      </c>
      <c r="L410" s="83">
        <v>20.04</v>
      </c>
    </row>
    <row r="411" spans="1:12" ht="30" customHeight="1" x14ac:dyDescent="0.25">
      <c r="A411" s="67"/>
      <c r="B411" s="47"/>
      <c r="C411" s="48"/>
      <c r="D411" s="57" t="s">
        <v>32</v>
      </c>
      <c r="E411" s="129" t="s">
        <v>210</v>
      </c>
      <c r="F411" s="155">
        <v>240</v>
      </c>
      <c r="G411" s="156">
        <v>22.18</v>
      </c>
      <c r="H411" s="157">
        <v>19.399999999999999</v>
      </c>
      <c r="I411" s="156">
        <v>20.53</v>
      </c>
      <c r="J411" s="156">
        <v>347.62</v>
      </c>
      <c r="K411" s="156" t="s">
        <v>211</v>
      </c>
      <c r="L411" s="83">
        <v>105.36</v>
      </c>
    </row>
    <row r="412" spans="1:12" ht="30" customHeight="1" x14ac:dyDescent="0.25">
      <c r="A412" s="67"/>
      <c r="B412" s="47"/>
      <c r="C412" s="48"/>
      <c r="D412" s="57" t="s">
        <v>34</v>
      </c>
      <c r="E412" s="129" t="s">
        <v>155</v>
      </c>
      <c r="F412" s="155">
        <v>200</v>
      </c>
      <c r="G412" s="156">
        <v>0.49</v>
      </c>
      <c r="H412" s="156">
        <v>0.16</v>
      </c>
      <c r="I412" s="156">
        <v>21.67</v>
      </c>
      <c r="J412" s="156">
        <v>93.99</v>
      </c>
      <c r="K412" s="164" t="s">
        <v>114</v>
      </c>
      <c r="L412" s="83">
        <v>5.36</v>
      </c>
    </row>
    <row r="413" spans="1:12" ht="15" customHeight="1" x14ac:dyDescent="0.25">
      <c r="A413" s="67"/>
      <c r="B413" s="47"/>
      <c r="C413" s="48"/>
      <c r="D413" s="57" t="s">
        <v>35</v>
      </c>
      <c r="E413" s="129" t="s">
        <v>61</v>
      </c>
      <c r="F413" s="155">
        <v>20</v>
      </c>
      <c r="G413" s="156">
        <v>1.58</v>
      </c>
      <c r="H413" s="157">
        <v>0.2</v>
      </c>
      <c r="I413" s="156">
        <v>9.66</v>
      </c>
      <c r="J413" s="155">
        <v>47</v>
      </c>
      <c r="K413" s="156"/>
      <c r="L413" s="83">
        <v>2.4</v>
      </c>
    </row>
    <row r="414" spans="1:12" ht="15" customHeight="1" x14ac:dyDescent="0.25">
      <c r="A414" s="67"/>
      <c r="B414" s="47"/>
      <c r="C414" s="48"/>
      <c r="D414" s="57" t="s">
        <v>36</v>
      </c>
      <c r="E414" s="129" t="s">
        <v>62</v>
      </c>
      <c r="F414" s="155">
        <v>50</v>
      </c>
      <c r="G414" s="157">
        <v>3.3</v>
      </c>
      <c r="H414" s="157">
        <v>0.6</v>
      </c>
      <c r="I414" s="156">
        <v>19.82</v>
      </c>
      <c r="J414" s="155">
        <v>99</v>
      </c>
      <c r="K414" s="156"/>
      <c r="L414" s="83">
        <v>5</v>
      </c>
    </row>
    <row r="415" spans="1:12" ht="15" customHeight="1" x14ac:dyDescent="0.25">
      <c r="A415" s="67"/>
      <c r="B415" s="47"/>
      <c r="C415" s="48"/>
      <c r="D415" s="49" t="s">
        <v>27</v>
      </c>
      <c r="E415" s="129" t="s">
        <v>63</v>
      </c>
      <c r="F415" s="155">
        <v>100</v>
      </c>
      <c r="G415" s="157">
        <v>0.4</v>
      </c>
      <c r="H415" s="157">
        <v>0.3</v>
      </c>
      <c r="I415" s="157">
        <v>10.3</v>
      </c>
      <c r="J415" s="155">
        <v>47</v>
      </c>
      <c r="K415" s="155" t="s">
        <v>49</v>
      </c>
      <c r="L415" s="83">
        <v>38.64</v>
      </c>
    </row>
    <row r="416" spans="1:12" ht="15" customHeight="1" x14ac:dyDescent="0.25">
      <c r="A416" s="67"/>
      <c r="B416" s="47"/>
      <c r="C416" s="48"/>
      <c r="D416" s="57"/>
      <c r="E416" s="12"/>
      <c r="F416" s="7"/>
      <c r="G416" s="7"/>
      <c r="H416" s="7"/>
      <c r="I416" s="7"/>
      <c r="J416" s="7"/>
      <c r="K416" s="68"/>
      <c r="L416" s="83"/>
    </row>
    <row r="417" spans="1:12" ht="15" customHeight="1" x14ac:dyDescent="0.25">
      <c r="A417" s="69"/>
      <c r="B417" s="51"/>
      <c r="C417" s="52"/>
      <c r="D417" s="53" t="s">
        <v>28</v>
      </c>
      <c r="E417" s="13"/>
      <c r="F417" s="9">
        <f>SUM(F409:F416)</f>
        <v>880</v>
      </c>
      <c r="G417" s="9">
        <f>SUM(G409:G416)</f>
        <v>36.979999999999997</v>
      </c>
      <c r="H417" s="9">
        <f>SUM(H409:H416)</f>
        <v>32.199999999999996</v>
      </c>
      <c r="I417" s="9">
        <f>SUM(I409:I416)</f>
        <v>103.87999999999998</v>
      </c>
      <c r="J417" s="9">
        <f>SUM(J409:J416)</f>
        <v>859.11</v>
      </c>
      <c r="K417" s="70"/>
      <c r="L417" s="84">
        <f>SUM(L409:L416)</f>
        <v>203.83000000000004</v>
      </c>
    </row>
    <row r="418" spans="1:12" ht="30.75" customHeight="1" x14ac:dyDescent="0.25">
      <c r="A418" s="71">
        <f>A401</f>
        <v>4</v>
      </c>
      <c r="B418" s="54">
        <f>B401</f>
        <v>2</v>
      </c>
      <c r="C418" s="55" t="s">
        <v>39</v>
      </c>
      <c r="D418" s="64" t="s">
        <v>40</v>
      </c>
      <c r="E418" s="129" t="s">
        <v>156</v>
      </c>
      <c r="F418" s="155">
        <v>100</v>
      </c>
      <c r="G418" s="156">
        <v>6.61</v>
      </c>
      <c r="H418" s="156">
        <v>7.17</v>
      </c>
      <c r="I418" s="156">
        <v>44.16</v>
      </c>
      <c r="J418" s="156">
        <v>267.92</v>
      </c>
      <c r="K418" s="156" t="s">
        <v>157</v>
      </c>
      <c r="L418" s="83">
        <v>42</v>
      </c>
    </row>
    <row r="419" spans="1:12" ht="15" customHeight="1" x14ac:dyDescent="0.25">
      <c r="A419" s="67"/>
      <c r="B419" s="47"/>
      <c r="C419" s="48"/>
      <c r="D419" s="64" t="s">
        <v>34</v>
      </c>
      <c r="E419" s="129" t="s">
        <v>158</v>
      </c>
      <c r="F419" s="155">
        <v>200</v>
      </c>
      <c r="G419" s="157">
        <v>6.4</v>
      </c>
      <c r="H419" s="155">
        <v>5</v>
      </c>
      <c r="I419" s="155">
        <v>8</v>
      </c>
      <c r="J419" s="155">
        <v>102</v>
      </c>
      <c r="K419" s="175"/>
      <c r="L419" s="83">
        <v>49</v>
      </c>
    </row>
    <row r="420" spans="1:12" ht="15" customHeight="1" x14ac:dyDescent="0.25">
      <c r="A420" s="67"/>
      <c r="B420" s="47"/>
      <c r="C420" s="48"/>
      <c r="D420" s="65" t="s">
        <v>27</v>
      </c>
      <c r="E420" s="129" t="s">
        <v>101</v>
      </c>
      <c r="F420" s="155">
        <v>100</v>
      </c>
      <c r="G420" s="157">
        <v>0.6</v>
      </c>
      <c r="H420" s="157">
        <v>0.6</v>
      </c>
      <c r="I420" s="157">
        <v>15.4</v>
      </c>
      <c r="J420" s="155">
        <v>72</v>
      </c>
      <c r="K420" s="156" t="s">
        <v>49</v>
      </c>
      <c r="L420" s="83">
        <v>45</v>
      </c>
    </row>
    <row r="421" spans="1:12" ht="15" customHeight="1" x14ac:dyDescent="0.25">
      <c r="A421" s="67"/>
      <c r="B421" s="47"/>
      <c r="C421" s="58"/>
      <c r="D421" s="59"/>
      <c r="E421" s="6"/>
      <c r="F421" s="7"/>
      <c r="G421" s="7"/>
      <c r="H421" s="7"/>
      <c r="I421" s="7"/>
      <c r="J421" s="7"/>
      <c r="K421" s="68"/>
      <c r="L421" s="83"/>
    </row>
    <row r="422" spans="1:12" ht="15" customHeight="1" x14ac:dyDescent="0.25">
      <c r="A422" s="69"/>
      <c r="B422" s="51"/>
      <c r="C422" s="60"/>
      <c r="D422" s="61" t="s">
        <v>28</v>
      </c>
      <c r="E422" s="8"/>
      <c r="F422" s="9">
        <f>SUM(F418:F421)</f>
        <v>400</v>
      </c>
      <c r="G422" s="9">
        <f>SUM(G418:G421)</f>
        <v>13.610000000000001</v>
      </c>
      <c r="H422" s="9">
        <f>SUM(H418:H421)</f>
        <v>12.77</v>
      </c>
      <c r="I422" s="9">
        <f>SUM(I418:I421)</f>
        <v>67.56</v>
      </c>
      <c r="J422" s="9">
        <f>SUM(J418:J421)</f>
        <v>441.92</v>
      </c>
      <c r="K422" s="70"/>
      <c r="L422" s="84">
        <f>SUM(L418:L421)</f>
        <v>136</v>
      </c>
    </row>
    <row r="423" spans="1:12" ht="15" customHeight="1" thickBot="1" x14ac:dyDescent="0.3">
      <c r="A423" s="72">
        <f>A418</f>
        <v>4</v>
      </c>
      <c r="B423" s="73">
        <f>B418</f>
        <v>2</v>
      </c>
      <c r="C423" s="191" t="s">
        <v>37</v>
      </c>
      <c r="D423" s="196"/>
      <c r="E423" s="74"/>
      <c r="F423" s="73">
        <f>F408+F417+F422</f>
        <v>1870</v>
      </c>
      <c r="G423" s="73">
        <f>G408+G417+G422</f>
        <v>81.5</v>
      </c>
      <c r="H423" s="73">
        <f>H408+H417+H422</f>
        <v>70.209999999999994</v>
      </c>
      <c r="I423" s="73">
        <f>I408+I417+I422</f>
        <v>275.89</v>
      </c>
      <c r="J423" s="73">
        <f>J408+J417+J422</f>
        <v>2076.29</v>
      </c>
      <c r="K423" s="75"/>
      <c r="L423" s="85">
        <f>L408+L417+L422</f>
        <v>480.36</v>
      </c>
    </row>
    <row r="424" spans="1:12" ht="30.75" customHeight="1" x14ac:dyDescent="0.25">
      <c r="A424" s="99">
        <v>4</v>
      </c>
      <c r="B424" s="100">
        <v>3</v>
      </c>
      <c r="C424" s="101" t="s">
        <v>23</v>
      </c>
      <c r="D424" s="118" t="s">
        <v>24</v>
      </c>
      <c r="E424" s="128" t="s">
        <v>153</v>
      </c>
      <c r="F424" s="151">
        <v>240</v>
      </c>
      <c r="G424" s="152">
        <v>26.68</v>
      </c>
      <c r="H424" s="152">
        <v>17.559999999999999</v>
      </c>
      <c r="I424" s="152">
        <v>40.69</v>
      </c>
      <c r="J424" s="152">
        <v>423.06</v>
      </c>
      <c r="K424" s="162" t="s">
        <v>154</v>
      </c>
      <c r="L424" s="106">
        <v>80.34</v>
      </c>
    </row>
    <row r="425" spans="1:12" ht="29.25" customHeight="1" x14ac:dyDescent="0.25">
      <c r="A425" s="67"/>
      <c r="B425" s="47"/>
      <c r="C425" s="48"/>
      <c r="D425" s="49" t="s">
        <v>25</v>
      </c>
      <c r="E425" s="129" t="s">
        <v>87</v>
      </c>
      <c r="F425" s="155">
        <v>200</v>
      </c>
      <c r="G425" s="157">
        <v>0.3</v>
      </c>
      <c r="H425" s="156">
        <v>0.06</v>
      </c>
      <c r="I425" s="157">
        <v>12.5</v>
      </c>
      <c r="J425" s="156">
        <v>53.93</v>
      </c>
      <c r="K425" s="158" t="s">
        <v>88</v>
      </c>
      <c r="L425" s="83">
        <v>2.41</v>
      </c>
    </row>
    <row r="426" spans="1:12" ht="15" customHeight="1" x14ac:dyDescent="0.25">
      <c r="A426" s="67"/>
      <c r="B426" s="47"/>
      <c r="C426" s="48"/>
      <c r="D426" s="49" t="s">
        <v>26</v>
      </c>
      <c r="E426" s="129" t="s">
        <v>212</v>
      </c>
      <c r="F426" s="155">
        <v>55</v>
      </c>
      <c r="G426" s="156">
        <v>6.64</v>
      </c>
      <c r="H426" s="157">
        <v>4.83</v>
      </c>
      <c r="I426" s="156">
        <v>19.32</v>
      </c>
      <c r="J426" s="155">
        <v>148.6</v>
      </c>
      <c r="K426" s="158" t="s">
        <v>213</v>
      </c>
      <c r="L426" s="83">
        <v>17.59</v>
      </c>
    </row>
    <row r="427" spans="1:12" ht="15" customHeight="1" x14ac:dyDescent="0.25">
      <c r="A427" s="67"/>
      <c r="B427" s="47"/>
      <c r="C427" s="48"/>
      <c r="D427" s="49" t="s">
        <v>27</v>
      </c>
      <c r="E427" s="129" t="s">
        <v>63</v>
      </c>
      <c r="F427" s="155">
        <v>100</v>
      </c>
      <c r="G427" s="157">
        <v>0.4</v>
      </c>
      <c r="H427" s="157">
        <v>0.3</v>
      </c>
      <c r="I427" s="157">
        <v>10.3</v>
      </c>
      <c r="J427" s="155">
        <v>47</v>
      </c>
      <c r="K427" s="147" t="s">
        <v>49</v>
      </c>
      <c r="L427" s="83">
        <v>38.64</v>
      </c>
    </row>
    <row r="428" spans="1:12" ht="15" customHeight="1" x14ac:dyDescent="0.25">
      <c r="A428" s="67"/>
      <c r="B428" s="47"/>
      <c r="C428" s="48"/>
      <c r="D428" s="49"/>
      <c r="E428" s="12"/>
      <c r="F428" s="7"/>
      <c r="G428" s="7"/>
      <c r="H428" s="7"/>
      <c r="I428" s="7"/>
      <c r="J428" s="7"/>
      <c r="K428" s="68"/>
      <c r="L428" s="83"/>
    </row>
    <row r="429" spans="1:12" ht="15" customHeight="1" x14ac:dyDescent="0.25">
      <c r="A429" s="67"/>
      <c r="B429" s="47"/>
      <c r="C429" s="48"/>
      <c r="D429" s="50"/>
      <c r="E429" s="12"/>
      <c r="F429" s="7"/>
      <c r="G429" s="7"/>
      <c r="H429" s="7"/>
      <c r="I429" s="7"/>
      <c r="J429" s="7"/>
      <c r="K429" s="68"/>
      <c r="L429" s="83"/>
    </row>
    <row r="430" spans="1:12" ht="15" customHeight="1" x14ac:dyDescent="0.25">
      <c r="A430" s="67"/>
      <c r="B430" s="47"/>
      <c r="C430" s="48"/>
      <c r="D430" s="50"/>
      <c r="E430" s="12"/>
      <c r="F430" s="7"/>
      <c r="G430" s="7"/>
      <c r="H430" s="7"/>
      <c r="I430" s="7"/>
      <c r="J430" s="7"/>
      <c r="K430" s="68"/>
      <c r="L430" s="83"/>
    </row>
    <row r="431" spans="1:12" ht="15" customHeight="1" x14ac:dyDescent="0.25">
      <c r="A431" s="69"/>
      <c r="B431" s="51"/>
      <c r="C431" s="52"/>
      <c r="D431" s="53" t="s">
        <v>28</v>
      </c>
      <c r="E431" s="13"/>
      <c r="F431" s="9">
        <f>SUM(F424:F430)</f>
        <v>595</v>
      </c>
      <c r="G431" s="9">
        <f>SUM(G424:G430)</f>
        <v>34.019999999999996</v>
      </c>
      <c r="H431" s="9">
        <f>SUM(H424:H430)</f>
        <v>22.749999999999996</v>
      </c>
      <c r="I431" s="9">
        <f>SUM(I424:I430)</f>
        <v>82.809999999999988</v>
      </c>
      <c r="J431" s="9">
        <f>SUM(J424:J430)</f>
        <v>672.59</v>
      </c>
      <c r="K431" s="70"/>
      <c r="L431" s="84">
        <f>SUM(L424:L430)</f>
        <v>138.98000000000002</v>
      </c>
    </row>
    <row r="432" spans="1:12" ht="15" customHeight="1" x14ac:dyDescent="0.25">
      <c r="A432" s="71">
        <f>A424</f>
        <v>4</v>
      </c>
      <c r="B432" s="54">
        <f>B424</f>
        <v>3</v>
      </c>
      <c r="C432" s="55" t="s">
        <v>29</v>
      </c>
      <c r="D432" s="57" t="s">
        <v>30</v>
      </c>
      <c r="E432" s="129" t="s">
        <v>230</v>
      </c>
      <c r="F432" s="155">
        <v>60</v>
      </c>
      <c r="G432" s="156">
        <v>0.76</v>
      </c>
      <c r="H432" s="156">
        <v>3.12</v>
      </c>
      <c r="I432" s="156">
        <v>2.73</v>
      </c>
      <c r="J432" s="156">
        <v>42.71</v>
      </c>
      <c r="K432" s="147" t="s">
        <v>106</v>
      </c>
      <c r="L432" s="83">
        <v>16.5</v>
      </c>
    </row>
    <row r="433" spans="1:12" ht="29.25" customHeight="1" x14ac:dyDescent="0.25">
      <c r="A433" s="67"/>
      <c r="B433" s="47"/>
      <c r="C433" s="48"/>
      <c r="D433" s="57" t="s">
        <v>31</v>
      </c>
      <c r="E433" s="129" t="s">
        <v>126</v>
      </c>
      <c r="F433" s="155">
        <v>220</v>
      </c>
      <c r="G433" s="156">
        <v>3.05</v>
      </c>
      <c r="H433" s="156">
        <v>7.49</v>
      </c>
      <c r="I433" s="156">
        <v>17.440000000000001</v>
      </c>
      <c r="J433" s="156">
        <v>149.66999999999999</v>
      </c>
      <c r="K433" s="176" t="s">
        <v>127</v>
      </c>
      <c r="L433" s="83">
        <v>24.46</v>
      </c>
    </row>
    <row r="434" spans="1:12" ht="29.25" customHeight="1" x14ac:dyDescent="0.25">
      <c r="A434" s="67"/>
      <c r="B434" s="47"/>
      <c r="C434" s="48"/>
      <c r="D434" s="57" t="s">
        <v>32</v>
      </c>
      <c r="E434" s="129" t="s">
        <v>214</v>
      </c>
      <c r="F434" s="155">
        <v>95</v>
      </c>
      <c r="G434" s="156">
        <v>15.19</v>
      </c>
      <c r="H434" s="156">
        <v>16.84</v>
      </c>
      <c r="I434" s="156">
        <v>18.600000000000001</v>
      </c>
      <c r="J434" s="156">
        <v>286.95999999999998</v>
      </c>
      <c r="K434" s="158" t="s">
        <v>84</v>
      </c>
      <c r="L434" s="83">
        <v>27.7</v>
      </c>
    </row>
    <row r="435" spans="1:12" ht="30" customHeight="1" x14ac:dyDescent="0.25">
      <c r="A435" s="67"/>
      <c r="B435" s="47"/>
      <c r="C435" s="48"/>
      <c r="D435" s="57" t="s">
        <v>33</v>
      </c>
      <c r="E435" s="129" t="s">
        <v>162</v>
      </c>
      <c r="F435" s="155">
        <v>150</v>
      </c>
      <c r="G435" s="156">
        <v>2.99</v>
      </c>
      <c r="H435" s="156">
        <v>5.27</v>
      </c>
      <c r="I435" s="156">
        <v>16.39</v>
      </c>
      <c r="J435" s="157">
        <v>129.80000000000001</v>
      </c>
      <c r="K435" s="168" t="s">
        <v>163</v>
      </c>
      <c r="L435" s="83">
        <v>19.079999999999998</v>
      </c>
    </row>
    <row r="436" spans="1:12" ht="30" customHeight="1" x14ac:dyDescent="0.25">
      <c r="A436" s="67"/>
      <c r="B436" s="47"/>
      <c r="C436" s="48"/>
      <c r="D436" s="57" t="s">
        <v>34</v>
      </c>
      <c r="E436" s="129" t="s">
        <v>59</v>
      </c>
      <c r="F436" s="155">
        <v>200</v>
      </c>
      <c r="G436" s="156">
        <v>0.37</v>
      </c>
      <c r="H436" s="156">
        <v>0.02</v>
      </c>
      <c r="I436" s="156">
        <v>21.01</v>
      </c>
      <c r="J436" s="157">
        <v>86.9</v>
      </c>
      <c r="K436" s="147" t="s">
        <v>60</v>
      </c>
      <c r="L436" s="83">
        <v>5.04</v>
      </c>
    </row>
    <row r="437" spans="1:12" ht="15" customHeight="1" x14ac:dyDescent="0.25">
      <c r="A437" s="67"/>
      <c r="B437" s="47"/>
      <c r="C437" s="48"/>
      <c r="D437" s="57" t="s">
        <v>35</v>
      </c>
      <c r="E437" s="129" t="s">
        <v>61</v>
      </c>
      <c r="F437" s="155">
        <v>20</v>
      </c>
      <c r="G437" s="156">
        <v>1.58</v>
      </c>
      <c r="H437" s="157">
        <v>0.2</v>
      </c>
      <c r="I437" s="156">
        <v>9.66</v>
      </c>
      <c r="J437" s="155">
        <v>47</v>
      </c>
      <c r="K437" s="158"/>
      <c r="L437" s="83">
        <v>2.4</v>
      </c>
    </row>
    <row r="438" spans="1:12" ht="15" customHeight="1" x14ac:dyDescent="0.25">
      <c r="A438" s="67"/>
      <c r="B438" s="47"/>
      <c r="C438" s="48"/>
      <c r="D438" s="57" t="s">
        <v>36</v>
      </c>
      <c r="E438" s="129" t="s">
        <v>62</v>
      </c>
      <c r="F438" s="155">
        <v>50</v>
      </c>
      <c r="G438" s="157">
        <v>3.3</v>
      </c>
      <c r="H438" s="157">
        <v>0.6</v>
      </c>
      <c r="I438" s="156">
        <v>19.82</v>
      </c>
      <c r="J438" s="155">
        <v>99</v>
      </c>
      <c r="K438" s="158"/>
      <c r="L438" s="83">
        <v>5</v>
      </c>
    </row>
    <row r="439" spans="1:12" ht="15" customHeight="1" x14ac:dyDescent="0.25">
      <c r="A439" s="67"/>
      <c r="B439" s="47"/>
      <c r="C439" s="48"/>
      <c r="D439" s="49" t="s">
        <v>27</v>
      </c>
      <c r="E439" s="129" t="s">
        <v>48</v>
      </c>
      <c r="F439" s="155">
        <v>100</v>
      </c>
      <c r="G439" s="157">
        <v>0.4</v>
      </c>
      <c r="H439" s="157">
        <v>0.4</v>
      </c>
      <c r="I439" s="157">
        <v>9.8000000000000007</v>
      </c>
      <c r="J439" s="155">
        <v>47</v>
      </c>
      <c r="K439" s="147" t="s">
        <v>49</v>
      </c>
      <c r="L439" s="83">
        <v>27.75</v>
      </c>
    </row>
    <row r="440" spans="1:12" ht="15" customHeight="1" x14ac:dyDescent="0.25">
      <c r="A440" s="67"/>
      <c r="B440" s="47"/>
      <c r="C440" s="48"/>
      <c r="D440" s="57"/>
      <c r="E440" s="12"/>
      <c r="F440" s="7"/>
      <c r="G440" s="7"/>
      <c r="H440" s="7"/>
      <c r="I440" s="7"/>
      <c r="J440" s="7"/>
      <c r="K440" s="68"/>
      <c r="L440" s="83"/>
    </row>
    <row r="441" spans="1:12" ht="15" customHeight="1" x14ac:dyDescent="0.25">
      <c r="A441" s="69"/>
      <c r="B441" s="51"/>
      <c r="C441" s="52"/>
      <c r="D441" s="53" t="s">
        <v>28</v>
      </c>
      <c r="E441" s="13"/>
      <c r="F441" s="9">
        <f t="shared" ref="F441:I441" si="75">SUM(F432:F440)</f>
        <v>895</v>
      </c>
      <c r="G441" s="9">
        <f t="shared" si="75"/>
        <v>27.640000000000004</v>
      </c>
      <c r="H441" s="9">
        <f t="shared" si="75"/>
        <v>33.940000000000005</v>
      </c>
      <c r="I441" s="9">
        <f t="shared" si="75"/>
        <v>115.45</v>
      </c>
      <c r="J441" s="9">
        <f>SUM(J432:J440)</f>
        <v>889.04</v>
      </c>
      <c r="K441" s="70"/>
      <c r="L441" s="84">
        <f>SUM(L432:L440)</f>
        <v>127.93</v>
      </c>
    </row>
    <row r="442" spans="1:12" ht="30.75" customHeight="1" x14ac:dyDescent="0.25">
      <c r="A442" s="71">
        <f>A424</f>
        <v>4</v>
      </c>
      <c r="B442" s="54">
        <f>B424</f>
        <v>3</v>
      </c>
      <c r="C442" s="55" t="s">
        <v>39</v>
      </c>
      <c r="D442" s="64" t="s">
        <v>40</v>
      </c>
      <c r="E442" s="129" t="s">
        <v>80</v>
      </c>
      <c r="F442" s="155">
        <v>75</v>
      </c>
      <c r="G442" s="156">
        <v>9.7799999999999994</v>
      </c>
      <c r="H442" s="156">
        <v>7.63</v>
      </c>
      <c r="I442" s="156">
        <v>25.18</v>
      </c>
      <c r="J442" s="156">
        <v>208.34</v>
      </c>
      <c r="K442" s="158" t="s">
        <v>81</v>
      </c>
      <c r="L442" s="182">
        <v>22</v>
      </c>
    </row>
    <row r="443" spans="1:12" ht="15" customHeight="1" x14ac:dyDescent="0.25">
      <c r="A443" s="67"/>
      <c r="B443" s="47"/>
      <c r="C443" s="48"/>
      <c r="D443" s="64" t="s">
        <v>34</v>
      </c>
      <c r="E443" s="129" t="s">
        <v>79</v>
      </c>
      <c r="F443" s="155">
        <v>200</v>
      </c>
      <c r="G443" s="155">
        <v>1</v>
      </c>
      <c r="H443" s="157">
        <v>0.2</v>
      </c>
      <c r="I443" s="157">
        <v>20.2</v>
      </c>
      <c r="J443" s="155">
        <v>92</v>
      </c>
      <c r="K443" s="168"/>
      <c r="L443" s="83">
        <v>23</v>
      </c>
    </row>
    <row r="444" spans="1:12" ht="15" customHeight="1" x14ac:dyDescent="0.25">
      <c r="A444" s="67"/>
      <c r="B444" s="47"/>
      <c r="C444" s="48"/>
      <c r="D444" s="65" t="s">
        <v>27</v>
      </c>
      <c r="E444" s="129" t="s">
        <v>134</v>
      </c>
      <c r="F444" s="155">
        <v>150</v>
      </c>
      <c r="G444" s="156">
        <v>1.35</v>
      </c>
      <c r="H444" s="157">
        <v>0.3</v>
      </c>
      <c r="I444" s="156">
        <v>12.15</v>
      </c>
      <c r="J444" s="157">
        <v>64.5</v>
      </c>
      <c r="K444" s="158" t="s">
        <v>49</v>
      </c>
      <c r="L444" s="83">
        <v>43.8</v>
      </c>
    </row>
    <row r="445" spans="1:12" ht="15" customHeight="1" x14ac:dyDescent="0.25">
      <c r="A445" s="67"/>
      <c r="B445" s="47"/>
      <c r="C445" s="58"/>
      <c r="D445" s="59"/>
      <c r="E445" s="6"/>
      <c r="F445" s="7"/>
      <c r="G445" s="7"/>
      <c r="H445" s="7"/>
      <c r="I445" s="7"/>
      <c r="J445" s="7"/>
      <c r="K445" s="68"/>
      <c r="L445" s="83"/>
    </row>
    <row r="446" spans="1:12" ht="15" customHeight="1" x14ac:dyDescent="0.25">
      <c r="A446" s="69"/>
      <c r="B446" s="51"/>
      <c r="C446" s="60"/>
      <c r="D446" s="61" t="s">
        <v>28</v>
      </c>
      <c r="E446" s="8"/>
      <c r="F446" s="9">
        <f>SUM(F442:F445)</f>
        <v>425</v>
      </c>
      <c r="G446" s="9">
        <f>SUM(G442:G445)</f>
        <v>12.129999999999999</v>
      </c>
      <c r="H446" s="9">
        <f>SUM(H442:H445)</f>
        <v>8.1300000000000008</v>
      </c>
      <c r="I446" s="9">
        <f>SUM(I442:I445)</f>
        <v>57.529999999999994</v>
      </c>
      <c r="J446" s="9">
        <f>SUM(J442:J445)</f>
        <v>364.84000000000003</v>
      </c>
      <c r="K446" s="70"/>
      <c r="L446" s="84">
        <f>SUM(L442:L445)</f>
        <v>88.8</v>
      </c>
    </row>
    <row r="447" spans="1:12" ht="15" customHeight="1" thickBot="1" x14ac:dyDescent="0.3">
      <c r="A447" s="72">
        <f>A442</f>
        <v>4</v>
      </c>
      <c r="B447" s="73">
        <f>B442</f>
        <v>3</v>
      </c>
      <c r="C447" s="191" t="s">
        <v>37</v>
      </c>
      <c r="D447" s="196"/>
      <c r="E447" s="74"/>
      <c r="F447" s="73">
        <f>F431+F441+F446</f>
        <v>1915</v>
      </c>
      <c r="G447" s="73">
        <f t="shared" ref="G447" si="76">G431+G441+G446</f>
        <v>73.789999999999992</v>
      </c>
      <c r="H447" s="73">
        <f t="shared" ref="H447" si="77">H431+H441+H446</f>
        <v>64.819999999999993</v>
      </c>
      <c r="I447" s="73">
        <f t="shared" ref="I447" si="78">I431+I441+I446</f>
        <v>255.79</v>
      </c>
      <c r="J447" s="73">
        <f t="shared" ref="J447" si="79">J431+J441+J446</f>
        <v>1926.4700000000003</v>
      </c>
      <c r="K447" s="75"/>
      <c r="L447" s="85">
        <f t="shared" ref="L447" si="80">L431+L441+L446</f>
        <v>355.71000000000004</v>
      </c>
    </row>
    <row r="448" spans="1:12" ht="30" customHeight="1" x14ac:dyDescent="0.25">
      <c r="A448" s="99">
        <v>4</v>
      </c>
      <c r="B448" s="100">
        <v>4</v>
      </c>
      <c r="C448" s="101" t="s">
        <v>23</v>
      </c>
      <c r="D448" s="118" t="s">
        <v>24</v>
      </c>
      <c r="E448" s="128" t="s">
        <v>215</v>
      </c>
      <c r="F448" s="151">
        <v>210</v>
      </c>
      <c r="G448" s="152">
        <v>8.61</v>
      </c>
      <c r="H448" s="152">
        <v>7.61</v>
      </c>
      <c r="I448" s="152">
        <v>41.54</v>
      </c>
      <c r="J448" s="152">
        <v>269.54000000000002</v>
      </c>
      <c r="K448" s="177" t="s">
        <v>182</v>
      </c>
      <c r="L448" s="106">
        <v>20.66</v>
      </c>
    </row>
    <row r="449" spans="1:12" ht="15" customHeight="1" x14ac:dyDescent="0.25">
      <c r="A449" s="67"/>
      <c r="B449" s="47"/>
      <c r="C449" s="48"/>
      <c r="D449" s="57" t="s">
        <v>24</v>
      </c>
      <c r="E449" s="129" t="s">
        <v>42</v>
      </c>
      <c r="F449" s="155">
        <v>40</v>
      </c>
      <c r="G449" s="156">
        <v>5.08</v>
      </c>
      <c r="H449" s="157">
        <v>4.5999999999999996</v>
      </c>
      <c r="I449" s="156">
        <v>0.28000000000000003</v>
      </c>
      <c r="J449" s="157">
        <v>62.8</v>
      </c>
      <c r="K449" s="169" t="s">
        <v>43</v>
      </c>
      <c r="L449" s="83">
        <v>9</v>
      </c>
    </row>
    <row r="450" spans="1:12" ht="30" customHeight="1" x14ac:dyDescent="0.25">
      <c r="A450" s="67"/>
      <c r="B450" s="47"/>
      <c r="C450" s="48"/>
      <c r="D450" s="49" t="s">
        <v>25</v>
      </c>
      <c r="E450" s="129" t="s">
        <v>44</v>
      </c>
      <c r="F450" s="155">
        <v>200</v>
      </c>
      <c r="G450" s="156">
        <v>0.26</v>
      </c>
      <c r="H450" s="156">
        <v>0.03</v>
      </c>
      <c r="I450" s="156">
        <v>11.26</v>
      </c>
      <c r="J450" s="156">
        <v>47.79</v>
      </c>
      <c r="K450" s="169" t="s">
        <v>45</v>
      </c>
      <c r="L450" s="83">
        <v>4.32</v>
      </c>
    </row>
    <row r="451" spans="1:12" ht="30.75" customHeight="1" x14ac:dyDescent="0.25">
      <c r="A451" s="67"/>
      <c r="B451" s="47"/>
      <c r="C451" s="48"/>
      <c r="D451" s="49" t="s">
        <v>26</v>
      </c>
      <c r="E451" s="91" t="s">
        <v>46</v>
      </c>
      <c r="F451" s="23">
        <v>65</v>
      </c>
      <c r="G451" s="23">
        <v>6.72</v>
      </c>
      <c r="H451" s="23">
        <v>12.08</v>
      </c>
      <c r="I451" s="23">
        <v>19.45</v>
      </c>
      <c r="J451" s="23">
        <v>214.7</v>
      </c>
      <c r="K451" s="78" t="s">
        <v>47</v>
      </c>
      <c r="L451" s="83">
        <v>26.44</v>
      </c>
    </row>
    <row r="452" spans="1:12" ht="15" customHeight="1" x14ac:dyDescent="0.25">
      <c r="A452" s="67"/>
      <c r="B452" s="47"/>
      <c r="C452" s="48"/>
      <c r="D452" s="49" t="s">
        <v>27</v>
      </c>
      <c r="E452" s="129" t="s">
        <v>48</v>
      </c>
      <c r="F452" s="155">
        <v>100</v>
      </c>
      <c r="G452" s="157">
        <v>0.4</v>
      </c>
      <c r="H452" s="157">
        <v>0.4</v>
      </c>
      <c r="I452" s="157">
        <v>9.8000000000000007</v>
      </c>
      <c r="J452" s="155">
        <v>47</v>
      </c>
      <c r="K452" s="169" t="s">
        <v>49</v>
      </c>
      <c r="L452" s="83">
        <v>27.75</v>
      </c>
    </row>
    <row r="453" spans="1:12" ht="15" customHeight="1" x14ac:dyDescent="0.25">
      <c r="A453" s="67"/>
      <c r="B453" s="47"/>
      <c r="C453" s="48"/>
      <c r="D453" s="49"/>
      <c r="E453" s="12"/>
      <c r="F453" s="7"/>
      <c r="G453" s="7"/>
      <c r="H453" s="7"/>
      <c r="I453" s="7"/>
      <c r="J453" s="7"/>
      <c r="K453" s="79"/>
      <c r="L453" s="83"/>
    </row>
    <row r="454" spans="1:12" ht="15" customHeight="1" x14ac:dyDescent="0.25">
      <c r="A454" s="67"/>
      <c r="B454" s="47"/>
      <c r="C454" s="48"/>
      <c r="D454" s="50"/>
      <c r="E454" s="12"/>
      <c r="F454" s="7"/>
      <c r="G454" s="7"/>
      <c r="H454" s="7"/>
      <c r="I454" s="7"/>
      <c r="J454" s="7"/>
      <c r="K454" s="79"/>
      <c r="L454" s="83"/>
    </row>
    <row r="455" spans="1:12" ht="15" customHeight="1" x14ac:dyDescent="0.25">
      <c r="A455" s="67"/>
      <c r="B455" s="47"/>
      <c r="C455" s="48"/>
      <c r="D455" s="50"/>
      <c r="E455" s="12"/>
      <c r="F455" s="7"/>
      <c r="G455" s="7"/>
      <c r="H455" s="7"/>
      <c r="I455" s="7"/>
      <c r="J455" s="7"/>
      <c r="K455" s="79"/>
      <c r="L455" s="83"/>
    </row>
    <row r="456" spans="1:12" ht="15" customHeight="1" x14ac:dyDescent="0.25">
      <c r="A456" s="69"/>
      <c r="B456" s="51"/>
      <c r="C456" s="52"/>
      <c r="D456" s="53" t="s">
        <v>28</v>
      </c>
      <c r="E456" s="13"/>
      <c r="F456" s="9">
        <f t="shared" ref="F456:J456" si="81">SUM(F448:F455)</f>
        <v>615</v>
      </c>
      <c r="G456" s="9">
        <f t="shared" si="81"/>
        <v>21.069999999999997</v>
      </c>
      <c r="H456" s="9">
        <f t="shared" si="81"/>
        <v>24.72</v>
      </c>
      <c r="I456" s="9">
        <f t="shared" si="81"/>
        <v>82.33</v>
      </c>
      <c r="J456" s="9">
        <f t="shared" si="81"/>
        <v>641.83000000000004</v>
      </c>
      <c r="K456" s="80"/>
      <c r="L456" s="84">
        <f>SUM(L448:L455)</f>
        <v>88.17</v>
      </c>
    </row>
    <row r="457" spans="1:12" ht="15" customHeight="1" x14ac:dyDescent="0.25">
      <c r="A457" s="71">
        <f>A448</f>
        <v>4</v>
      </c>
      <c r="B457" s="54">
        <f t="shared" ref="B457" si="82">B448</f>
        <v>4</v>
      </c>
      <c r="C457" s="55" t="s">
        <v>29</v>
      </c>
      <c r="D457" s="57" t="s">
        <v>30</v>
      </c>
      <c r="E457" s="129" t="s">
        <v>231</v>
      </c>
      <c r="F457" s="155">
        <v>60</v>
      </c>
      <c r="G457" s="155">
        <v>1.26</v>
      </c>
      <c r="H457" s="156">
        <v>5.08</v>
      </c>
      <c r="I457" s="157">
        <v>2.2000000000000002</v>
      </c>
      <c r="J457" s="156">
        <v>59.58</v>
      </c>
      <c r="K457" s="169" t="s">
        <v>74</v>
      </c>
      <c r="L457" s="83">
        <v>18</v>
      </c>
    </row>
    <row r="458" spans="1:12" ht="30" customHeight="1" x14ac:dyDescent="0.25">
      <c r="A458" s="67"/>
      <c r="B458" s="47"/>
      <c r="C458" s="48"/>
      <c r="D458" s="57" t="s">
        <v>31</v>
      </c>
      <c r="E458" s="129" t="s">
        <v>216</v>
      </c>
      <c r="F458" s="155">
        <v>220</v>
      </c>
      <c r="G458" s="156">
        <v>5.4499999999999993</v>
      </c>
      <c r="H458" s="156">
        <v>9.2799999999999994</v>
      </c>
      <c r="I458" s="156">
        <v>13.200000000000001</v>
      </c>
      <c r="J458" s="156">
        <v>154.5</v>
      </c>
      <c r="K458" s="169" t="s">
        <v>217</v>
      </c>
      <c r="L458" s="83">
        <v>26.21</v>
      </c>
    </row>
    <row r="459" spans="1:12" ht="15" customHeight="1" x14ac:dyDescent="0.25">
      <c r="A459" s="67"/>
      <c r="B459" s="47"/>
      <c r="C459" s="48"/>
      <c r="D459" s="57" t="s">
        <v>32</v>
      </c>
      <c r="E459" s="129" t="s">
        <v>109</v>
      </c>
      <c r="F459" s="155">
        <v>90</v>
      </c>
      <c r="G459" s="156">
        <v>16.14</v>
      </c>
      <c r="H459" s="156">
        <v>13.43</v>
      </c>
      <c r="I459" s="156">
        <v>0.72</v>
      </c>
      <c r="J459" s="156">
        <v>186.71</v>
      </c>
      <c r="K459" s="169" t="s">
        <v>110</v>
      </c>
      <c r="L459" s="83">
        <v>61.7</v>
      </c>
    </row>
    <row r="460" spans="1:12" ht="30" customHeight="1" x14ac:dyDescent="0.25">
      <c r="A460" s="67"/>
      <c r="B460" s="47"/>
      <c r="C460" s="48"/>
      <c r="D460" s="57" t="s">
        <v>33</v>
      </c>
      <c r="E460" s="129" t="s">
        <v>111</v>
      </c>
      <c r="F460" s="155">
        <v>150</v>
      </c>
      <c r="G460" s="156">
        <v>5.83</v>
      </c>
      <c r="H460" s="156">
        <v>0.69</v>
      </c>
      <c r="I460" s="156">
        <v>37.369999999999997</v>
      </c>
      <c r="J460" s="156">
        <v>179.14</v>
      </c>
      <c r="K460" s="169" t="s">
        <v>112</v>
      </c>
      <c r="L460" s="83">
        <v>7.09</v>
      </c>
    </row>
    <row r="461" spans="1:12" ht="30" customHeight="1" x14ac:dyDescent="0.25">
      <c r="A461" s="67"/>
      <c r="B461" s="47"/>
      <c r="C461" s="48"/>
      <c r="D461" s="57" t="s">
        <v>34</v>
      </c>
      <c r="E461" s="129" t="s">
        <v>170</v>
      </c>
      <c r="F461" s="155">
        <v>200</v>
      </c>
      <c r="G461" s="156">
        <v>0.16</v>
      </c>
      <c r="H461" s="156">
        <v>0.04</v>
      </c>
      <c r="I461" s="157">
        <v>13.1</v>
      </c>
      <c r="J461" s="156">
        <v>54.29</v>
      </c>
      <c r="K461" s="169" t="s">
        <v>98</v>
      </c>
      <c r="L461" s="83">
        <v>9.16</v>
      </c>
    </row>
    <row r="462" spans="1:12" ht="15" customHeight="1" x14ac:dyDescent="0.25">
      <c r="A462" s="67"/>
      <c r="B462" s="47"/>
      <c r="C462" s="48"/>
      <c r="D462" s="57" t="s">
        <v>35</v>
      </c>
      <c r="E462" s="129" t="s">
        <v>61</v>
      </c>
      <c r="F462" s="155">
        <v>20</v>
      </c>
      <c r="G462" s="156">
        <v>1.58</v>
      </c>
      <c r="H462" s="157">
        <v>0.2</v>
      </c>
      <c r="I462" s="156">
        <v>9.66</v>
      </c>
      <c r="J462" s="155">
        <v>47</v>
      </c>
      <c r="K462" s="170"/>
      <c r="L462" s="83">
        <v>2.4</v>
      </c>
    </row>
    <row r="463" spans="1:12" ht="15" customHeight="1" x14ac:dyDescent="0.25">
      <c r="A463" s="67"/>
      <c r="B463" s="47"/>
      <c r="C463" s="48"/>
      <c r="D463" s="57" t="s">
        <v>36</v>
      </c>
      <c r="E463" s="129" t="s">
        <v>62</v>
      </c>
      <c r="F463" s="155">
        <v>50</v>
      </c>
      <c r="G463" s="157">
        <v>3.3</v>
      </c>
      <c r="H463" s="157">
        <v>0.6</v>
      </c>
      <c r="I463" s="156">
        <v>19.82</v>
      </c>
      <c r="J463" s="155">
        <v>99</v>
      </c>
      <c r="K463" s="170"/>
      <c r="L463" s="83">
        <v>5</v>
      </c>
    </row>
    <row r="464" spans="1:12" ht="15" customHeight="1" x14ac:dyDescent="0.25">
      <c r="A464" s="67"/>
      <c r="B464" s="47"/>
      <c r="C464" s="48"/>
      <c r="D464" s="49" t="s">
        <v>27</v>
      </c>
      <c r="E464" s="129" t="s">
        <v>63</v>
      </c>
      <c r="F464" s="155">
        <v>100</v>
      </c>
      <c r="G464" s="157">
        <v>0.4</v>
      </c>
      <c r="H464" s="157">
        <v>0.3</v>
      </c>
      <c r="I464" s="157">
        <v>10.3</v>
      </c>
      <c r="J464" s="155">
        <v>47</v>
      </c>
      <c r="K464" s="169" t="s">
        <v>49</v>
      </c>
      <c r="L464" s="83">
        <v>38.64</v>
      </c>
    </row>
    <row r="465" spans="1:12" ht="15" customHeight="1" x14ac:dyDescent="0.25">
      <c r="A465" s="67"/>
      <c r="B465" s="47"/>
      <c r="C465" s="48"/>
      <c r="D465" s="57"/>
      <c r="E465" s="12"/>
      <c r="F465" s="7"/>
      <c r="G465" s="7"/>
      <c r="H465" s="7"/>
      <c r="I465" s="7"/>
      <c r="J465" s="7"/>
      <c r="K465" s="79"/>
      <c r="L465" s="83"/>
    </row>
    <row r="466" spans="1:12" ht="15" customHeight="1" x14ac:dyDescent="0.25">
      <c r="A466" s="69"/>
      <c r="B466" s="51"/>
      <c r="C466" s="52"/>
      <c r="D466" s="53" t="s">
        <v>28</v>
      </c>
      <c r="E466" s="13"/>
      <c r="F466" s="9">
        <f t="shared" ref="F466:I466" si="83">SUM(F457:F465)</f>
        <v>890</v>
      </c>
      <c r="G466" s="9">
        <f t="shared" si="83"/>
        <v>34.119999999999997</v>
      </c>
      <c r="H466" s="9">
        <f t="shared" si="83"/>
        <v>29.62</v>
      </c>
      <c r="I466" s="9">
        <f t="shared" si="83"/>
        <v>106.36999999999999</v>
      </c>
      <c r="J466" s="9">
        <f>SUM(J457:J465)</f>
        <v>827.21999999999991</v>
      </c>
      <c r="K466" s="80"/>
      <c r="L466" s="84">
        <f>SUM(L457:L465)</f>
        <v>168.2</v>
      </c>
    </row>
    <row r="467" spans="1:12" ht="30.75" customHeight="1" x14ac:dyDescent="0.25">
      <c r="A467" s="71">
        <f>A448</f>
        <v>4</v>
      </c>
      <c r="B467" s="54">
        <f>B448</f>
        <v>4</v>
      </c>
      <c r="C467" s="55" t="s">
        <v>39</v>
      </c>
      <c r="D467" s="64" t="s">
        <v>40</v>
      </c>
      <c r="E467" s="129" t="s">
        <v>223</v>
      </c>
      <c r="F467" s="155">
        <v>75</v>
      </c>
      <c r="G467" s="156">
        <v>12.89</v>
      </c>
      <c r="H467" s="156">
        <v>9.43</v>
      </c>
      <c r="I467" s="157">
        <v>12.3</v>
      </c>
      <c r="J467" s="156">
        <v>188.27</v>
      </c>
      <c r="K467" s="170" t="s">
        <v>99</v>
      </c>
      <c r="L467" s="182">
        <v>39.83</v>
      </c>
    </row>
    <row r="468" spans="1:12" ht="15" customHeight="1" x14ac:dyDescent="0.25">
      <c r="A468" s="67"/>
      <c r="B468" s="47"/>
      <c r="C468" s="48"/>
      <c r="D468" s="64" t="s">
        <v>34</v>
      </c>
      <c r="E468" s="129" t="s">
        <v>171</v>
      </c>
      <c r="F468" s="155">
        <v>200</v>
      </c>
      <c r="G468" s="157">
        <v>5.8</v>
      </c>
      <c r="H468" s="155">
        <v>5</v>
      </c>
      <c r="I468" s="157">
        <v>8.1999999999999993</v>
      </c>
      <c r="J468" s="155">
        <v>106</v>
      </c>
      <c r="K468" s="178"/>
      <c r="L468" s="83">
        <v>49</v>
      </c>
    </row>
    <row r="469" spans="1:12" ht="15" customHeight="1" x14ac:dyDescent="0.25">
      <c r="A469" s="67"/>
      <c r="B469" s="47"/>
      <c r="C469" s="48"/>
      <c r="D469" s="65" t="s">
        <v>27</v>
      </c>
      <c r="E469" s="129" t="s">
        <v>82</v>
      </c>
      <c r="F469" s="155">
        <v>100</v>
      </c>
      <c r="G469" s="157">
        <v>0.8</v>
      </c>
      <c r="H469" s="157">
        <v>0.4</v>
      </c>
      <c r="I469" s="157">
        <v>8.1</v>
      </c>
      <c r="J469" s="155">
        <v>47</v>
      </c>
      <c r="K469" s="170" t="s">
        <v>49</v>
      </c>
      <c r="L469" s="83">
        <v>46.6</v>
      </c>
    </row>
    <row r="470" spans="1:12" ht="15" customHeight="1" x14ac:dyDescent="0.25">
      <c r="A470" s="67"/>
      <c r="B470" s="47"/>
      <c r="C470" s="58"/>
      <c r="D470" s="59"/>
      <c r="E470" s="6"/>
      <c r="F470" s="7"/>
      <c r="G470" s="7"/>
      <c r="H470" s="7"/>
      <c r="I470" s="7"/>
      <c r="J470" s="7"/>
      <c r="K470" s="79"/>
      <c r="L470" s="83"/>
    </row>
    <row r="471" spans="1:12" ht="15" customHeight="1" x14ac:dyDescent="0.25">
      <c r="A471" s="69"/>
      <c r="B471" s="51"/>
      <c r="C471" s="60"/>
      <c r="D471" s="61" t="s">
        <v>28</v>
      </c>
      <c r="E471" s="8"/>
      <c r="F471" s="9">
        <f>SUM(F467:F470)</f>
        <v>375</v>
      </c>
      <c r="G471" s="9">
        <f>SUM(G467:G470)</f>
        <v>19.490000000000002</v>
      </c>
      <c r="H471" s="9">
        <f>SUM(H467:H470)</f>
        <v>14.83</v>
      </c>
      <c r="I471" s="9">
        <f>SUM(I467:I470)</f>
        <v>28.6</v>
      </c>
      <c r="J471" s="9">
        <f>SUM(J467:J470)</f>
        <v>341.27</v>
      </c>
      <c r="K471" s="80"/>
      <c r="L471" s="84">
        <f>SUM(L467:L470)</f>
        <v>135.43</v>
      </c>
    </row>
    <row r="472" spans="1:12" ht="15" customHeight="1" thickBot="1" x14ac:dyDescent="0.3">
      <c r="A472" s="72">
        <f>A467</f>
        <v>4</v>
      </c>
      <c r="B472" s="73">
        <f>B467</f>
        <v>4</v>
      </c>
      <c r="C472" s="191" t="s">
        <v>37</v>
      </c>
      <c r="D472" s="196"/>
      <c r="E472" s="74"/>
      <c r="F472" s="73">
        <f>F456+F466+F471</f>
        <v>1880</v>
      </c>
      <c r="G472" s="73">
        <f t="shared" ref="G472" si="84">G456+G466+G471</f>
        <v>74.680000000000007</v>
      </c>
      <c r="H472" s="73">
        <f t="shared" ref="H472" si="85">H456+H466+H471</f>
        <v>69.17</v>
      </c>
      <c r="I472" s="73">
        <f t="shared" ref="I472" si="86">I456+I466+I471</f>
        <v>217.29999999999998</v>
      </c>
      <c r="J472" s="73">
        <f t="shared" ref="J472" si="87">J456+J466+J471</f>
        <v>1810.32</v>
      </c>
      <c r="K472" s="82"/>
      <c r="L472" s="85">
        <f t="shared" ref="L472" si="88">L456+L466+L471</f>
        <v>391.8</v>
      </c>
    </row>
    <row r="473" spans="1:12" ht="15" customHeight="1" x14ac:dyDescent="0.25">
      <c r="A473" s="99">
        <v>4</v>
      </c>
      <c r="B473" s="100">
        <v>5</v>
      </c>
      <c r="C473" s="101" t="s">
        <v>23</v>
      </c>
      <c r="D473" s="118" t="s">
        <v>24</v>
      </c>
      <c r="E473" s="128" t="s">
        <v>228</v>
      </c>
      <c r="F473" s="151">
        <v>95</v>
      </c>
      <c r="G473" s="152">
        <v>8.5</v>
      </c>
      <c r="H473" s="152">
        <v>17.09</v>
      </c>
      <c r="I473" s="152">
        <v>0.73</v>
      </c>
      <c r="J473" s="152">
        <v>206.51999999999998</v>
      </c>
      <c r="K473" s="162" t="s">
        <v>172</v>
      </c>
      <c r="L473" s="106">
        <v>83.86</v>
      </c>
    </row>
    <row r="474" spans="1:12" ht="30.75" customHeight="1" x14ac:dyDescent="0.25">
      <c r="A474" s="67"/>
      <c r="B474" s="47"/>
      <c r="C474" s="48"/>
      <c r="D474" s="57" t="s">
        <v>24</v>
      </c>
      <c r="E474" s="129" t="s">
        <v>111</v>
      </c>
      <c r="F474" s="155">
        <v>150</v>
      </c>
      <c r="G474" s="156">
        <v>5.83</v>
      </c>
      <c r="H474" s="156">
        <v>0.69</v>
      </c>
      <c r="I474" s="156">
        <v>37.369999999999997</v>
      </c>
      <c r="J474" s="156">
        <v>179.14</v>
      </c>
      <c r="K474" s="147" t="s">
        <v>112</v>
      </c>
      <c r="L474" s="83">
        <v>7.09</v>
      </c>
    </row>
    <row r="475" spans="1:12" ht="30.75" customHeight="1" x14ac:dyDescent="0.25">
      <c r="A475" s="67"/>
      <c r="B475" s="47"/>
      <c r="C475" s="48"/>
      <c r="D475" s="49" t="s">
        <v>25</v>
      </c>
      <c r="E475" s="129" t="s">
        <v>122</v>
      </c>
      <c r="F475" s="155">
        <v>200</v>
      </c>
      <c r="G475" s="156">
        <v>3.87</v>
      </c>
      <c r="H475" s="157">
        <v>3.1</v>
      </c>
      <c r="I475" s="156">
        <v>16.190000000000001</v>
      </c>
      <c r="J475" s="156">
        <v>109.45</v>
      </c>
      <c r="K475" s="147" t="s">
        <v>123</v>
      </c>
      <c r="L475" s="83">
        <v>13.98</v>
      </c>
    </row>
    <row r="476" spans="1:12" ht="15" customHeight="1" x14ac:dyDescent="0.25">
      <c r="A476" s="67"/>
      <c r="B476" s="47"/>
      <c r="C476" s="48"/>
      <c r="D476" s="49" t="s">
        <v>26</v>
      </c>
      <c r="E476" s="129" t="s">
        <v>61</v>
      </c>
      <c r="F476" s="155">
        <v>40</v>
      </c>
      <c r="G476" s="156">
        <v>3.16</v>
      </c>
      <c r="H476" s="157">
        <v>0.4</v>
      </c>
      <c r="I476" s="156">
        <v>19.32</v>
      </c>
      <c r="J476" s="155">
        <v>94</v>
      </c>
      <c r="K476" s="158"/>
      <c r="L476" s="83">
        <v>4.8</v>
      </c>
    </row>
    <row r="477" spans="1:12" ht="15" customHeight="1" x14ac:dyDescent="0.25">
      <c r="A477" s="67"/>
      <c r="B477" s="47"/>
      <c r="C477" s="48"/>
      <c r="D477" s="49" t="s">
        <v>27</v>
      </c>
      <c r="E477" s="129" t="s">
        <v>63</v>
      </c>
      <c r="F477" s="155">
        <v>100</v>
      </c>
      <c r="G477" s="157">
        <v>0.4</v>
      </c>
      <c r="H477" s="157">
        <v>0.3</v>
      </c>
      <c r="I477" s="157">
        <v>10.3</v>
      </c>
      <c r="J477" s="155">
        <v>47</v>
      </c>
      <c r="K477" s="147" t="s">
        <v>49</v>
      </c>
      <c r="L477" s="83">
        <v>38.64</v>
      </c>
    </row>
    <row r="478" spans="1:12" ht="15" customHeight="1" x14ac:dyDescent="0.25">
      <c r="A478" s="67"/>
      <c r="B478" s="47"/>
      <c r="C478" s="48"/>
      <c r="D478" s="49"/>
      <c r="E478" s="12"/>
      <c r="F478" s="7"/>
      <c r="G478" s="7"/>
      <c r="H478" s="7"/>
      <c r="I478" s="7"/>
      <c r="J478" s="7"/>
      <c r="K478" s="68"/>
      <c r="L478" s="83"/>
    </row>
    <row r="479" spans="1:12" ht="15" customHeight="1" x14ac:dyDescent="0.25">
      <c r="A479" s="67"/>
      <c r="B479" s="47"/>
      <c r="C479" s="48"/>
      <c r="D479" s="50"/>
      <c r="E479" s="12"/>
      <c r="F479" s="7"/>
      <c r="G479" s="7"/>
      <c r="H479" s="7"/>
      <c r="I479" s="7"/>
      <c r="J479" s="7"/>
      <c r="K479" s="68"/>
      <c r="L479" s="83"/>
    </row>
    <row r="480" spans="1:12" ht="15" customHeight="1" x14ac:dyDescent="0.25">
      <c r="A480" s="67"/>
      <c r="B480" s="47"/>
      <c r="C480" s="48"/>
      <c r="D480" s="50"/>
      <c r="E480" s="12"/>
      <c r="F480" s="7"/>
      <c r="G480" s="7"/>
      <c r="H480" s="7"/>
      <c r="I480" s="7"/>
      <c r="J480" s="7"/>
      <c r="K480" s="68"/>
      <c r="L480" s="83"/>
    </row>
    <row r="481" spans="1:12" ht="15" customHeight="1" x14ac:dyDescent="0.25">
      <c r="A481" s="69"/>
      <c r="B481" s="51"/>
      <c r="C481" s="52"/>
      <c r="D481" s="53" t="s">
        <v>28</v>
      </c>
      <c r="E481" s="13"/>
      <c r="F481" s="9">
        <f t="shared" ref="F481:J481" si="89">SUM(F473:F480)</f>
        <v>585</v>
      </c>
      <c r="G481" s="9">
        <f t="shared" si="89"/>
        <v>21.759999999999998</v>
      </c>
      <c r="H481" s="9">
        <f t="shared" si="89"/>
        <v>21.580000000000002</v>
      </c>
      <c r="I481" s="9">
        <f t="shared" si="89"/>
        <v>83.909999999999982</v>
      </c>
      <c r="J481" s="9">
        <f t="shared" si="89"/>
        <v>636.1099999999999</v>
      </c>
      <c r="K481" s="70"/>
      <c r="L481" s="84">
        <f>SUM(L473:L480)</f>
        <v>148.37</v>
      </c>
    </row>
    <row r="482" spans="1:12" ht="30" customHeight="1" x14ac:dyDescent="0.25">
      <c r="A482" s="71">
        <f>A473</f>
        <v>4</v>
      </c>
      <c r="B482" s="54">
        <f t="shared" ref="B482" si="90">B473</f>
        <v>5</v>
      </c>
      <c r="C482" s="55" t="s">
        <v>29</v>
      </c>
      <c r="D482" s="57" t="s">
        <v>30</v>
      </c>
      <c r="E482" s="129" t="s">
        <v>232</v>
      </c>
      <c r="F482" s="155">
        <v>60</v>
      </c>
      <c r="G482" s="156">
        <v>1.26</v>
      </c>
      <c r="H482" s="156">
        <v>5.1100000000000003</v>
      </c>
      <c r="I482" s="156">
        <v>3.76</v>
      </c>
      <c r="J482" s="156">
        <v>66.19</v>
      </c>
      <c r="K482" s="147" t="s">
        <v>175</v>
      </c>
      <c r="L482" s="83">
        <v>10.59</v>
      </c>
    </row>
    <row r="483" spans="1:12" ht="30" customHeight="1" x14ac:dyDescent="0.25">
      <c r="A483" s="67"/>
      <c r="B483" s="47"/>
      <c r="C483" s="48"/>
      <c r="D483" s="57" t="s">
        <v>31</v>
      </c>
      <c r="E483" s="129" t="s">
        <v>151</v>
      </c>
      <c r="F483" s="155">
        <v>220</v>
      </c>
      <c r="G483" s="156">
        <v>6.14</v>
      </c>
      <c r="H483" s="156">
        <v>6.76</v>
      </c>
      <c r="I483" s="156">
        <v>14.74</v>
      </c>
      <c r="J483" s="156">
        <v>144.69</v>
      </c>
      <c r="K483" s="158" t="s">
        <v>152</v>
      </c>
      <c r="L483" s="83">
        <v>14.48</v>
      </c>
    </row>
    <row r="484" spans="1:12" ht="29.25" customHeight="1" x14ac:dyDescent="0.25">
      <c r="A484" s="67"/>
      <c r="B484" s="47"/>
      <c r="C484" s="48"/>
      <c r="D484" s="57" t="s">
        <v>32</v>
      </c>
      <c r="E484" s="129" t="s">
        <v>218</v>
      </c>
      <c r="F484" s="155">
        <v>240</v>
      </c>
      <c r="G484" s="157">
        <v>24.75</v>
      </c>
      <c r="H484" s="156">
        <v>15.9</v>
      </c>
      <c r="I484" s="156">
        <v>18.32</v>
      </c>
      <c r="J484" s="156">
        <v>317.02999999999997</v>
      </c>
      <c r="K484" s="158" t="s">
        <v>219</v>
      </c>
      <c r="L484" s="83">
        <v>79.09</v>
      </c>
    </row>
    <row r="485" spans="1:12" ht="30.75" customHeight="1" x14ac:dyDescent="0.25">
      <c r="A485" s="67"/>
      <c r="B485" s="47"/>
      <c r="C485" s="48"/>
      <c r="D485" s="57" t="s">
        <v>34</v>
      </c>
      <c r="E485" s="129" t="s">
        <v>130</v>
      </c>
      <c r="F485" s="155">
        <v>200</v>
      </c>
      <c r="G485" s="156">
        <v>0.14000000000000001</v>
      </c>
      <c r="H485" s="157">
        <v>0.1</v>
      </c>
      <c r="I485" s="156">
        <v>12.62</v>
      </c>
      <c r="J485" s="156">
        <v>53.09</v>
      </c>
      <c r="K485" s="147" t="s">
        <v>98</v>
      </c>
      <c r="L485" s="83">
        <v>12.56</v>
      </c>
    </row>
    <row r="486" spans="1:12" ht="15" customHeight="1" x14ac:dyDescent="0.25">
      <c r="A486" s="67"/>
      <c r="B486" s="47"/>
      <c r="C486" s="48"/>
      <c r="D486" s="57" t="s">
        <v>35</v>
      </c>
      <c r="E486" s="129" t="s">
        <v>61</v>
      </c>
      <c r="F486" s="155">
        <v>20</v>
      </c>
      <c r="G486" s="156">
        <v>1.58</v>
      </c>
      <c r="H486" s="157">
        <v>0.2</v>
      </c>
      <c r="I486" s="156">
        <v>9.66</v>
      </c>
      <c r="J486" s="155">
        <v>47</v>
      </c>
      <c r="K486" s="158"/>
      <c r="L486" s="83">
        <v>2.4</v>
      </c>
    </row>
    <row r="487" spans="1:12" ht="15" customHeight="1" x14ac:dyDescent="0.25">
      <c r="A487" s="67"/>
      <c r="B487" s="47"/>
      <c r="C487" s="48"/>
      <c r="D487" s="57" t="s">
        <v>36</v>
      </c>
      <c r="E487" s="129" t="s">
        <v>62</v>
      </c>
      <c r="F487" s="155">
        <v>50</v>
      </c>
      <c r="G487" s="157">
        <v>3.3</v>
      </c>
      <c r="H487" s="157">
        <v>0.6</v>
      </c>
      <c r="I487" s="156">
        <v>19.82</v>
      </c>
      <c r="J487" s="155">
        <v>99</v>
      </c>
      <c r="K487" s="158"/>
      <c r="L487" s="83">
        <v>5</v>
      </c>
    </row>
    <row r="488" spans="1:12" ht="15" customHeight="1" x14ac:dyDescent="0.25">
      <c r="A488" s="67"/>
      <c r="B488" s="47"/>
      <c r="C488" s="48"/>
      <c r="D488" s="49" t="s">
        <v>27</v>
      </c>
      <c r="E488" s="129" t="s">
        <v>48</v>
      </c>
      <c r="F488" s="155">
        <v>100</v>
      </c>
      <c r="G488" s="157">
        <v>0.4</v>
      </c>
      <c r="H488" s="157">
        <v>0.4</v>
      </c>
      <c r="I488" s="157">
        <v>9.8000000000000007</v>
      </c>
      <c r="J488" s="155">
        <v>47</v>
      </c>
      <c r="K488" s="147" t="s">
        <v>49</v>
      </c>
      <c r="L488" s="83">
        <v>27.75</v>
      </c>
    </row>
    <row r="489" spans="1:12" ht="15" customHeight="1" x14ac:dyDescent="0.25">
      <c r="A489" s="67"/>
      <c r="B489" s="47"/>
      <c r="C489" s="48"/>
      <c r="D489" s="57"/>
      <c r="E489" s="12"/>
      <c r="F489" s="7"/>
      <c r="G489" s="7"/>
      <c r="H489" s="7"/>
      <c r="I489" s="7"/>
      <c r="J489" s="7"/>
      <c r="K489" s="68"/>
      <c r="L489" s="83"/>
    </row>
    <row r="490" spans="1:12" ht="15" customHeight="1" x14ac:dyDescent="0.25">
      <c r="A490" s="69"/>
      <c r="B490" s="51"/>
      <c r="C490" s="52"/>
      <c r="D490" s="53" t="s">
        <v>28</v>
      </c>
      <c r="E490" s="13"/>
      <c r="F490" s="9">
        <f>SUM(F482:F489)</f>
        <v>890</v>
      </c>
      <c r="G490" s="9">
        <f>SUM(G482:G489)</f>
        <v>37.569999999999993</v>
      </c>
      <c r="H490" s="9">
        <f>SUM(H482:H489)</f>
        <v>29.070000000000004</v>
      </c>
      <c r="I490" s="9">
        <f>SUM(I482:I489)</f>
        <v>88.719999999999985</v>
      </c>
      <c r="J490" s="9">
        <f>SUM(J482:J489)</f>
        <v>774</v>
      </c>
      <c r="K490" s="70"/>
      <c r="L490" s="84">
        <f>SUM(L482:L489)</f>
        <v>151.87</v>
      </c>
    </row>
    <row r="491" spans="1:12" ht="15" customHeight="1" x14ac:dyDescent="0.25">
      <c r="A491" s="71">
        <f>A473</f>
        <v>4</v>
      </c>
      <c r="B491" s="54">
        <f>B473</f>
        <v>5</v>
      </c>
      <c r="C491" s="55" t="s">
        <v>39</v>
      </c>
      <c r="D491" s="64" t="s">
        <v>40</v>
      </c>
      <c r="E491" s="129" t="s">
        <v>179</v>
      </c>
      <c r="F491" s="155">
        <v>55</v>
      </c>
      <c r="G491" s="156">
        <v>8.77</v>
      </c>
      <c r="H491" s="156">
        <v>10.53</v>
      </c>
      <c r="I491" s="156">
        <v>11.52</v>
      </c>
      <c r="J491" s="156">
        <v>175.93</v>
      </c>
      <c r="K491" s="158" t="s">
        <v>180</v>
      </c>
      <c r="L491" s="83">
        <v>95</v>
      </c>
    </row>
    <row r="492" spans="1:12" ht="29.25" customHeight="1" x14ac:dyDescent="0.25">
      <c r="A492" s="67"/>
      <c r="B492" s="47"/>
      <c r="C492" s="48"/>
      <c r="D492" s="64" t="s">
        <v>34</v>
      </c>
      <c r="E492" s="129" t="s">
        <v>87</v>
      </c>
      <c r="F492" s="155">
        <v>200</v>
      </c>
      <c r="G492" s="157">
        <v>0.3</v>
      </c>
      <c r="H492" s="156">
        <v>0.06</v>
      </c>
      <c r="I492" s="157">
        <v>12.5</v>
      </c>
      <c r="J492" s="156">
        <v>53.93</v>
      </c>
      <c r="K492" s="158" t="s">
        <v>88</v>
      </c>
      <c r="L492" s="83">
        <v>2.41</v>
      </c>
    </row>
    <row r="493" spans="1:12" ht="15" customHeight="1" x14ac:dyDescent="0.25">
      <c r="A493" s="67"/>
      <c r="B493" s="47"/>
      <c r="C493" s="48"/>
      <c r="D493" s="65" t="s">
        <v>27</v>
      </c>
      <c r="E493" s="129" t="s">
        <v>63</v>
      </c>
      <c r="F493" s="155">
        <v>100</v>
      </c>
      <c r="G493" s="157">
        <v>0.4</v>
      </c>
      <c r="H493" s="157">
        <v>0.3</v>
      </c>
      <c r="I493" s="157">
        <v>10.3</v>
      </c>
      <c r="J493" s="155">
        <v>47</v>
      </c>
      <c r="K493" s="147" t="s">
        <v>49</v>
      </c>
      <c r="L493" s="83">
        <v>38.64</v>
      </c>
    </row>
    <row r="494" spans="1:12" ht="15" customHeight="1" x14ac:dyDescent="0.25">
      <c r="A494" s="67"/>
      <c r="B494" s="47"/>
      <c r="C494" s="58"/>
      <c r="D494" s="59"/>
      <c r="E494" s="6"/>
      <c r="F494" s="7"/>
      <c r="G494" s="7"/>
      <c r="H494" s="7"/>
      <c r="I494" s="7"/>
      <c r="J494" s="7"/>
      <c r="K494" s="68"/>
      <c r="L494" s="83"/>
    </row>
    <row r="495" spans="1:12" ht="15" customHeight="1" x14ac:dyDescent="0.25">
      <c r="A495" s="69"/>
      <c r="B495" s="51"/>
      <c r="C495" s="60"/>
      <c r="D495" s="61" t="s">
        <v>28</v>
      </c>
      <c r="E495" s="8"/>
      <c r="F495" s="9">
        <f>SUM(F491:F494)</f>
        <v>355</v>
      </c>
      <c r="G495" s="9">
        <f>SUM(G491:G494)</f>
        <v>9.4700000000000006</v>
      </c>
      <c r="H495" s="9">
        <f>SUM(H491:H494)</f>
        <v>10.89</v>
      </c>
      <c r="I495" s="9">
        <f>SUM(I491:I494)</f>
        <v>34.32</v>
      </c>
      <c r="J495" s="9">
        <f>SUM(J491:J494)</f>
        <v>276.86</v>
      </c>
      <c r="K495" s="70"/>
      <c r="L495" s="84">
        <f>SUM(L491:L494)</f>
        <v>136.05000000000001</v>
      </c>
    </row>
    <row r="496" spans="1:12" ht="15" customHeight="1" thickBot="1" x14ac:dyDescent="0.3">
      <c r="A496" s="72">
        <f>A491</f>
        <v>4</v>
      </c>
      <c r="B496" s="73">
        <f>B491</f>
        <v>5</v>
      </c>
      <c r="C496" s="191" t="s">
        <v>37</v>
      </c>
      <c r="D496" s="196"/>
      <c r="E496" s="74"/>
      <c r="F496" s="73">
        <f>F481+F490+F495</f>
        <v>1830</v>
      </c>
      <c r="G496" s="73">
        <f>G481+G490+G495</f>
        <v>68.8</v>
      </c>
      <c r="H496" s="73">
        <f>H481+H490+H495</f>
        <v>61.540000000000006</v>
      </c>
      <c r="I496" s="73">
        <f>I481+I490+I495</f>
        <v>206.94999999999996</v>
      </c>
      <c r="J496" s="73">
        <f>J481+J490+J495</f>
        <v>1686.9699999999998</v>
      </c>
      <c r="K496" s="75"/>
      <c r="L496" s="85">
        <f>L481+L490+L495</f>
        <v>436.29</v>
      </c>
    </row>
    <row r="497" spans="1:12" ht="15" customHeight="1" thickBot="1" x14ac:dyDescent="0.3">
      <c r="A497" s="179"/>
      <c r="B497" s="180"/>
      <c r="C497" s="197" t="s">
        <v>38</v>
      </c>
      <c r="D497" s="198"/>
      <c r="E497" s="199"/>
      <c r="F497" s="181">
        <f>( F30+F54+F79+F104+F129+F154+F177+F202+F227+F252+F277+F301+F326+F350+F375+F400+F423+F447+F472+F496)/(IF(F30=0,0,1)+IF(F54=0,0,1)+IF(F79=0,0,1)+ IF(F104=0,0,1)+ IF(F129=0,0,1)+IF(F154=0,0,1)+IF(F177=0,0,1)+IF(F202=0,0,1)+IF(F227=0,0,1)+IF(F252=0,0,1)+IF(F277=0,0,1)+ IF(F301=0,0,1)+ IF(F326=0,0,1)+ IF(F350=0,0,1)+ IF( F375=0,0,1)+ IF(F400=0,0,1)+ IF(F423=0,0,1)+ IF(F447=0,0,1)+ IF(F472=0,0,1)+ IF(F496=0,0,1))</f>
        <v>1877</v>
      </c>
      <c r="G497" s="181">
        <f>( G30+G54+G79+G104+G129+G154+G177+G202+G227+G252+G277+G301+G326+G350+G375+G400+G423+G447+G472+G496)/(IF(G30=0,0,1)+IF(G54=0,0,1)+IF(G79=0,0,1)+ IF(G104=0,0,1)+ IF(G129=0,0,1)+IF(G154=0,0,1)+IF(G177=0,0,1)+IF(G202=0,0,1)+IF(G227=0,0,1)+IF(G252=0,0,1)+IF(G277=0,0,1)+ IF(G301=0,0,1)+ IF(G326=0,0,1)+ IF(G350=0,0,1)+ IF( G375=0,0,1)+ IF(G400=0,0,1)+ IF(G423=0,0,1)+ IF(G447=0,0,1)+ IF(G472=0,0,1)+ IF(G496=0,0,1))</f>
        <v>71.938500000000005</v>
      </c>
      <c r="H497" s="181">
        <f>( H30+H54+H79+H104+H129+H154+H177+H202+H227+H252+H277+H301+H326+H350+H375+H400+H423+H447+H472+H496)/(IF(H30=0,0,1)+IF(H54=0,0,1)+IF(H79=0,0,1)+ IF(H104=0,0,1)+ IF(H129=0,0,1)+IF(H154=0,0,1)+IF(H177=0,0,1)+IF(H202=0,0,1)+IF(H227=0,0,1)+IF(H252=0,0,1)+IF(H277=0,0,1)+ IF(H301=0,0,1)+ IF(H326=0,0,1)+ IF(H350=0,0,1)+ IF( H375=0,0,1)+ IF(H400=0,0,1)+ IF(H423=0,0,1)+ IF(H447=0,0,1)+ IF(H472=0,0,1)+ IF(H496=0,0,1))</f>
        <v>69.2</v>
      </c>
      <c r="I497" s="181">
        <f>( I30+I54+I79+I104+I129+I154+I177+I202+I227+I252+I277+I301+I326+I350+I375+I400+I423+I447+I472+I496)/(IF(I30=0,0,1)+IF(I54=0,0,1)+IF(I79=0,0,1)+ IF(I104=0,0,1)+ IF(I129=0,0,1)+IF(I154=0,0,1)+IF(I177=0,0,1)+IF(I202=0,0,1)+IF(I227=0,0,1)+IF(I252=0,0,1)+IF(I277=0,0,1)+ IF(I301=0,0,1)+ IF(I326=0,0,1)+ IF(I350=0,0,1)+ IF( I375=0,0,1)+ IF(I400=0,0,1)+ IF(I423=0,0,1)+ IF(I447=0,0,1)+ IF(I472=0,0,1)+ IF(I496=0,0,1))</f>
        <v>241.79499999999999</v>
      </c>
      <c r="J497" s="181">
        <f>( J30+J54+J79+J104+J129+J154+J177+J202+J227+J252+J277+J301+J326+J350+J375+J400+J423+J447+J472+J496)/(IF(J30=0,0,1)+IF(J54=0,0,1)+IF(J79=0,0,1)+ IF(J104=0,0,1)+ IF(J129=0,0,1)+IF(J154=0,0,1)+IF(J177=0,0,1)+IF(J202=0,0,1)+IF(J227=0,0,1)+IF(J252=0,0,1)+IF(J277=0,0,1)+ IF(J301=0,0,1)+ IF(J326=0,0,1)+ IF(J350=0,0,1)+ IF( J375=0,0,1)+ IF(J400=0,0,1)+ IF(J423=0,0,1)+ IF(J447=0,0,1)+ IF(J472=0,0,1)+ IF(J496=0,0,1))</f>
        <v>1897.7145</v>
      </c>
      <c r="K497" s="181"/>
      <c r="L497" s="181">
        <f>( L30+L54+L79+L104+L129+L154+L177+L202+L227+L252+L277+L301+L326+L350+L375+L400+L423+L447+L472+L496)/(IF(L30=0,0,1)+IF(L54=0,0,1)+IF(L79=0,0,1)+ IF(L104=0,0,1)+ IF(L129=0,0,1)+IF(L154=0,0,1)+IF(L177=0,0,1)+IF(L202=0,0,1)+IF(L227=0,0,1)+IF(L252=0,0,1)+IF(L277=0,0,1)+ IF(L301=0,0,1)+ IF(L326=0,0,1)+ IF(L350=0,0,1)+ IF( L375=0,0,1)+ IF(L400=0,0,1)+ IF(L423=0,0,1)+ IF(L447=0,0,1)+ IF(L472=0,0,1)+ IF(L496=0,0,1))</f>
        <v>388.40449999999998</v>
      </c>
    </row>
  </sheetData>
  <mergeCells count="25">
    <mergeCell ref="C202:D202"/>
    <mergeCell ref="C227:D227"/>
    <mergeCell ref="C252:D252"/>
    <mergeCell ref="C277:D277"/>
    <mergeCell ref="C301:D301"/>
    <mergeCell ref="C326:D326"/>
    <mergeCell ref="C350:D350"/>
    <mergeCell ref="C375:D375"/>
    <mergeCell ref="C497:E497"/>
    <mergeCell ref="C400:D400"/>
    <mergeCell ref="C423:D423"/>
    <mergeCell ref="C447:D447"/>
    <mergeCell ref="C472:D472"/>
    <mergeCell ref="C496:D496"/>
    <mergeCell ref="H1:K1"/>
    <mergeCell ref="H2:K2"/>
    <mergeCell ref="C54:D54"/>
    <mergeCell ref="C154:D154"/>
    <mergeCell ref="C177:D177"/>
    <mergeCell ref="C79:D79"/>
    <mergeCell ref="C104:D104"/>
    <mergeCell ref="C129:D129"/>
    <mergeCell ref="C30:D30"/>
    <mergeCell ref="C1:E1"/>
    <mergeCell ref="A3:C3"/>
  </mergeCells>
  <pageMargins left="0.7" right="0.7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Столовая. Калькулятор</cp:lastModifiedBy>
  <cp:lastPrinted>2024-02-06T00:08:05Z</cp:lastPrinted>
  <dcterms:created xsi:type="dcterms:W3CDTF">2022-05-16T14:23:56Z</dcterms:created>
  <dcterms:modified xsi:type="dcterms:W3CDTF">2024-02-19T03:24:45Z</dcterms:modified>
</cp:coreProperties>
</file>